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ento_sešit" defaultThemeVersion="124226"/>
  <bookViews>
    <workbookView xWindow="6960" yWindow="150" windowWidth="15180" windowHeight="10230"/>
  </bookViews>
  <sheets>
    <sheet name="turnaj jedotlivců" sheetId="10" r:id="rId1"/>
  </sheets>
  <calcPr calcId="125725"/>
</workbook>
</file>

<file path=xl/calcChain.xml><?xml version="1.0" encoding="utf-8"?>
<calcChain xmlns="http://schemas.openxmlformats.org/spreadsheetml/2006/main">
  <c r="AC28" i="10"/>
  <c r="X28"/>
  <c r="U28"/>
  <c r="S28"/>
  <c r="N28"/>
  <c r="K28"/>
  <c r="H28"/>
  <c r="G28"/>
  <c r="F28"/>
  <c r="G29"/>
  <c r="F29" s="1"/>
  <c r="H29"/>
  <c r="K29"/>
  <c r="N29"/>
  <c r="S29"/>
  <c r="U29"/>
  <c r="X29"/>
  <c r="Z29"/>
  <c r="AC29"/>
  <c r="AC24"/>
  <c r="Z24"/>
  <c r="X24"/>
  <c r="U24"/>
  <c r="S24"/>
  <c r="N24"/>
  <c r="K24"/>
  <c r="H24"/>
  <c r="G24"/>
  <c r="F24"/>
  <c r="G25"/>
  <c r="H25"/>
  <c r="K25"/>
  <c r="N25"/>
  <c r="S25"/>
  <c r="U25"/>
  <c r="X25"/>
  <c r="Z25"/>
  <c r="AC25"/>
  <c r="G26"/>
  <c r="H26"/>
  <c r="K26"/>
  <c r="N26"/>
  <c r="S26"/>
  <c r="U26"/>
  <c r="X26"/>
  <c r="Z26"/>
  <c r="AC26"/>
  <c r="G27"/>
  <c r="H27"/>
  <c r="K27"/>
  <c r="N27"/>
  <c r="S27"/>
  <c r="U27"/>
  <c r="X27"/>
  <c r="Z27"/>
  <c r="AC27"/>
  <c r="AC23"/>
  <c r="Z23"/>
  <c r="X23"/>
  <c r="U23"/>
  <c r="S23"/>
  <c r="N23"/>
  <c r="K23"/>
  <c r="H23"/>
  <c r="G23"/>
  <c r="F23"/>
  <c r="AC19"/>
  <c r="Z19"/>
  <c r="X19"/>
  <c r="U19"/>
  <c r="S19"/>
  <c r="N19"/>
  <c r="K19"/>
  <c r="H19"/>
  <c r="G19"/>
  <c r="F19"/>
  <c r="G20"/>
  <c r="H20"/>
  <c r="K20"/>
  <c r="N20"/>
  <c r="S20"/>
  <c r="U20"/>
  <c r="X20"/>
  <c r="Z20"/>
  <c r="AC20"/>
  <c r="G21"/>
  <c r="H21"/>
  <c r="K21"/>
  <c r="N21"/>
  <c r="S21"/>
  <c r="U21"/>
  <c r="X21"/>
  <c r="Z21"/>
  <c r="AC21"/>
  <c r="G22"/>
  <c r="H22"/>
  <c r="K22"/>
  <c r="N22"/>
  <c r="S22"/>
  <c r="U22"/>
  <c r="X22"/>
  <c r="Z22"/>
  <c r="AC22"/>
  <c r="AC16"/>
  <c r="Z16"/>
  <c r="X16"/>
  <c r="U16"/>
  <c r="S16"/>
  <c r="N16"/>
  <c r="K16"/>
  <c r="H16"/>
  <c r="G16"/>
  <c r="F16"/>
  <c r="G17"/>
  <c r="H17"/>
  <c r="K17"/>
  <c r="N17"/>
  <c r="S17"/>
  <c r="U17"/>
  <c r="X17"/>
  <c r="Z17"/>
  <c r="AC17"/>
  <c r="G18"/>
  <c r="H18"/>
  <c r="K18"/>
  <c r="N18"/>
  <c r="S18"/>
  <c r="U18"/>
  <c r="X18"/>
  <c r="Z18"/>
  <c r="AC18"/>
  <c r="AC13"/>
  <c r="Z13"/>
  <c r="X13"/>
  <c r="U13"/>
  <c r="S13"/>
  <c r="N13"/>
  <c r="K13"/>
  <c r="H13"/>
  <c r="G13"/>
  <c r="F13"/>
  <c r="G14"/>
  <c r="H14"/>
  <c r="K14"/>
  <c r="N14"/>
  <c r="S14"/>
  <c r="U14"/>
  <c r="X14"/>
  <c r="Z14"/>
  <c r="AC14"/>
  <c r="G15"/>
  <c r="H15"/>
  <c r="K15"/>
  <c r="N15"/>
  <c r="S15"/>
  <c r="U15"/>
  <c r="X15"/>
  <c r="Z15"/>
  <c r="AC15"/>
  <c r="AC4"/>
  <c r="Z4"/>
  <c r="X4"/>
  <c r="U4"/>
  <c r="S4"/>
  <c r="N4"/>
  <c r="K4"/>
  <c r="H4"/>
  <c r="G4"/>
  <c r="F4"/>
  <c r="G5"/>
  <c r="H5"/>
  <c r="K5"/>
  <c r="N5"/>
  <c r="S5"/>
  <c r="U5"/>
  <c r="X5"/>
  <c r="Z5"/>
  <c r="AC5"/>
  <c r="G6"/>
  <c r="H6"/>
  <c r="K6"/>
  <c r="N6"/>
  <c r="S6"/>
  <c r="U6"/>
  <c r="X6"/>
  <c r="Z6"/>
  <c r="AC6"/>
  <c r="G7"/>
  <c r="H7"/>
  <c r="K7"/>
  <c r="N7"/>
  <c r="S7"/>
  <c r="U7"/>
  <c r="X7"/>
  <c r="Z7"/>
  <c r="AC7"/>
  <c r="G8"/>
  <c r="H8"/>
  <c r="K8"/>
  <c r="N8"/>
  <c r="S8"/>
  <c r="U8"/>
  <c r="X8"/>
  <c r="Z8"/>
  <c r="AC8"/>
  <c r="G9"/>
  <c r="H9"/>
  <c r="K9"/>
  <c r="N9"/>
  <c r="S9"/>
  <c r="U9"/>
  <c r="X9"/>
  <c r="Z9"/>
  <c r="AC9"/>
  <c r="G10"/>
  <c r="H10"/>
  <c r="K10"/>
  <c r="N10"/>
  <c r="S10"/>
  <c r="U10"/>
  <c r="X10"/>
  <c r="Z10"/>
  <c r="AC10"/>
  <c r="G11"/>
  <c r="H11"/>
  <c r="K11"/>
  <c r="N11"/>
  <c r="S11"/>
  <c r="U11"/>
  <c r="X11"/>
  <c r="Z11"/>
  <c r="AC11"/>
  <c r="G12"/>
  <c r="H12"/>
  <c r="K12"/>
  <c r="N12"/>
  <c r="S12"/>
  <c r="U12"/>
  <c r="X12"/>
  <c r="Z12"/>
  <c r="AC12"/>
  <c r="Z53"/>
  <c r="Z54"/>
  <c r="Z55"/>
  <c r="U53"/>
  <c r="U54"/>
  <c r="U55"/>
  <c r="K53"/>
  <c r="K54"/>
  <c r="K55"/>
  <c r="AB56"/>
  <c r="AA56"/>
  <c r="Y56"/>
  <c r="W56"/>
  <c r="V56"/>
  <c r="T56"/>
  <c r="R56"/>
  <c r="Q56"/>
  <c r="O56"/>
  <c r="M56"/>
  <c r="L56"/>
  <c r="J56"/>
  <c r="I56"/>
  <c r="AC55"/>
  <c r="X55"/>
  <c r="S55"/>
  <c r="N55"/>
  <c r="H55"/>
  <c r="G55"/>
  <c r="F55" s="1"/>
  <c r="AC54"/>
  <c r="X54"/>
  <c r="S54"/>
  <c r="N54"/>
  <c r="H54"/>
  <c r="G54"/>
  <c r="F54" s="1"/>
  <c r="AC53"/>
  <c r="X53"/>
  <c r="S53"/>
  <c r="N53"/>
  <c r="H53"/>
  <c r="G53"/>
  <c r="F53" s="1"/>
  <c r="K56"/>
  <c r="P56"/>
  <c r="U56"/>
  <c r="Z56"/>
  <c r="F12" l="1"/>
  <c r="F11"/>
  <c r="F10"/>
  <c r="F9"/>
  <c r="F8"/>
  <c r="F7"/>
  <c r="F6"/>
  <c r="F15"/>
  <c r="F14"/>
  <c r="F18"/>
  <c r="F17"/>
  <c r="F22"/>
  <c r="F21"/>
  <c r="F20"/>
  <c r="F27"/>
  <c r="F26"/>
  <c r="F25"/>
  <c r="F5"/>
  <c r="X56"/>
  <c r="AC56"/>
  <c r="N56"/>
  <c r="H56"/>
  <c r="S56"/>
  <c r="G56"/>
</calcChain>
</file>

<file path=xl/sharedStrings.xml><?xml version="1.0" encoding="utf-8"?>
<sst xmlns="http://schemas.openxmlformats.org/spreadsheetml/2006/main" count="237" uniqueCount="79">
  <si>
    <t>dráha č.1</t>
  </si>
  <si>
    <t>dráha č.2</t>
  </si>
  <si>
    <t>dráha č.3</t>
  </si>
  <si>
    <t>dráha č.4</t>
  </si>
  <si>
    <t>Plné</t>
  </si>
  <si>
    <t>Dor.</t>
  </si>
  <si>
    <t>Poř.</t>
  </si>
  <si>
    <t>Celk.</t>
  </si>
  <si>
    <t>=</t>
  </si>
  <si>
    <t>Příjmení</t>
  </si>
  <si>
    <t>Jméno</t>
  </si>
  <si>
    <t>Ch.</t>
  </si>
  <si>
    <t>Poznámka</t>
  </si>
  <si>
    <t>Nové Hrady</t>
  </si>
  <si>
    <t xml:space="preserve">Betuštiaková </t>
  </si>
  <si>
    <t>Stanislava</t>
  </si>
  <si>
    <t xml:space="preserve">Kadrnožková </t>
  </si>
  <si>
    <t>Eva</t>
  </si>
  <si>
    <t>Dačice</t>
  </si>
  <si>
    <t xml:space="preserve">Šedivá </t>
  </si>
  <si>
    <t>Gabriela</t>
  </si>
  <si>
    <t>Soběnov</t>
  </si>
  <si>
    <t xml:space="preserve">Žahourová </t>
  </si>
  <si>
    <t>Renata</t>
  </si>
  <si>
    <t>Reg. Číslo</t>
  </si>
  <si>
    <t>+</t>
  </si>
  <si>
    <t>Čurdová</t>
  </si>
  <si>
    <t>Ludmila</t>
  </si>
  <si>
    <t>Havránková</t>
  </si>
  <si>
    <t>Tábor</t>
  </si>
  <si>
    <t>Hodoušková</t>
  </si>
  <si>
    <t>Petra</t>
  </si>
  <si>
    <t>Kříhová</t>
  </si>
  <si>
    <t>Tereza</t>
  </si>
  <si>
    <t>N. Hrady</t>
  </si>
  <si>
    <t>Kulhanová</t>
  </si>
  <si>
    <t>Jaroslava</t>
  </si>
  <si>
    <t>Marková</t>
  </si>
  <si>
    <t>Pavlína</t>
  </si>
  <si>
    <t>Holá</t>
  </si>
  <si>
    <t>Č. Velenice</t>
  </si>
  <si>
    <t>Maršálková</t>
  </si>
  <si>
    <t>Kateřina</t>
  </si>
  <si>
    <t>Písek</t>
  </si>
  <si>
    <t>Blažková</t>
  </si>
  <si>
    <t>Andrea</t>
  </si>
  <si>
    <t>S. Ústí</t>
  </si>
  <si>
    <t>Romana</t>
  </si>
  <si>
    <t>Navrkalová</t>
  </si>
  <si>
    <t>Monika</t>
  </si>
  <si>
    <t>Křemenová</t>
  </si>
  <si>
    <t>Lenka</t>
  </si>
  <si>
    <t>Chotoviny</t>
  </si>
  <si>
    <t>Picková</t>
  </si>
  <si>
    <t>Jana</t>
  </si>
  <si>
    <t>Soběslav</t>
  </si>
  <si>
    <t>Šafránková</t>
  </si>
  <si>
    <t>Milada</t>
  </si>
  <si>
    <t>Č. Budějovice</t>
  </si>
  <si>
    <t>Molová</t>
  </si>
  <si>
    <t>Iva</t>
  </si>
  <si>
    <t>N. Bystřice</t>
  </si>
  <si>
    <t>Makovcová</t>
  </si>
  <si>
    <t>Alena</t>
  </si>
  <si>
    <t>Mašková</t>
  </si>
  <si>
    <t>Blanka</t>
  </si>
  <si>
    <t>Chýnov</t>
  </si>
  <si>
    <t>Budošová</t>
  </si>
  <si>
    <t>Radka</t>
  </si>
  <si>
    <t>Kolouchová</t>
  </si>
  <si>
    <t>Karla</t>
  </si>
  <si>
    <t>Č. Krumlov</t>
  </si>
  <si>
    <t xml:space="preserve">Cízlerová </t>
  </si>
  <si>
    <t>Miroslava</t>
  </si>
  <si>
    <t>Kopečná</t>
  </si>
  <si>
    <t>Michaela</t>
  </si>
  <si>
    <t>Králová</t>
  </si>
  <si>
    <t>Dagmar</t>
  </si>
  <si>
    <t>Krajský přebor žen  Slavonice 2016</t>
  </si>
</sst>
</file>

<file path=xl/styles.xml><?xml version="1.0" encoding="utf-8"?>
<styleSheet xmlns="http://schemas.openxmlformats.org/spreadsheetml/2006/main">
  <fonts count="18">
    <font>
      <sz val="10"/>
      <name val="Arial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11"/>
      <name val="Arial CE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i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sz val="12"/>
      <name val="Arial CE"/>
      <charset val="238"/>
    </font>
    <font>
      <b/>
      <i/>
      <sz val="13"/>
      <name val="Arial CE"/>
      <family val="2"/>
      <charset val="238"/>
    </font>
    <font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C9FCA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1" fillId="0" borderId="0" xfId="1" applyBorder="1"/>
    <xf numFmtId="0" fontId="2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/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14" fontId="4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4" fontId="5" fillId="0" borderId="0" xfId="1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7" xfId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vertical="center"/>
      <protection locked="0"/>
    </xf>
    <xf numFmtId="0" fontId="9" fillId="4" borderId="1" xfId="1" applyFont="1" applyFill="1" applyBorder="1" applyAlignment="1" applyProtection="1">
      <alignment vertical="center"/>
      <protection locked="0"/>
    </xf>
    <xf numFmtId="0" fontId="7" fillId="4" borderId="10" xfId="1" applyFont="1" applyFill="1" applyBorder="1" applyAlignment="1" applyProtection="1">
      <alignment vertical="center"/>
      <protection locked="0"/>
    </xf>
    <xf numFmtId="0" fontId="7" fillId="4" borderId="11" xfId="1" applyFont="1" applyFill="1" applyBorder="1" applyAlignment="1" applyProtection="1">
      <alignment vertical="center"/>
      <protection locked="0"/>
    </xf>
    <xf numFmtId="0" fontId="7" fillId="4" borderId="6" xfId="1" applyFont="1" applyFill="1" applyBorder="1" applyAlignment="1" applyProtection="1">
      <alignment vertical="center"/>
      <protection locked="0"/>
    </xf>
    <xf numFmtId="0" fontId="9" fillId="4" borderId="1" xfId="1" applyFont="1" applyFill="1" applyBorder="1" applyAlignment="1" applyProtection="1">
      <alignment horizontal="left" vertical="center"/>
      <protection locked="0"/>
    </xf>
    <xf numFmtId="0" fontId="7" fillId="4" borderId="12" xfId="1" applyFont="1" applyFill="1" applyBorder="1" applyAlignment="1" applyProtection="1">
      <alignment vertical="center"/>
      <protection locked="0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 shrinkToFit="1"/>
      <protection locked="0"/>
    </xf>
    <xf numFmtId="0" fontId="9" fillId="0" borderId="1" xfId="1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1" fillId="3" borderId="2" xfId="0" applyFont="1" applyFill="1" applyBorder="1" applyAlignment="1" applyProtection="1">
      <alignment vertical="center"/>
      <protection locked="0"/>
    </xf>
    <xf numFmtId="0" fontId="7" fillId="4" borderId="0" xfId="1" applyFont="1" applyFill="1" applyBorder="1" applyAlignment="1" applyProtection="1">
      <alignment vertical="center"/>
      <protection locked="0"/>
    </xf>
    <xf numFmtId="0" fontId="14" fillId="0" borderId="0" xfId="1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5" borderId="1" xfId="1" applyFont="1" applyFill="1" applyBorder="1" applyAlignment="1">
      <alignment horizontal="center" vertical="center"/>
    </xf>
    <xf numFmtId="14" fontId="14" fillId="0" borderId="0" xfId="1" applyNumberFormat="1" applyFont="1" applyBorder="1" applyAlignment="1" applyProtection="1">
      <alignment horizontal="center" vertical="center"/>
      <protection locked="0"/>
    </xf>
    <xf numFmtId="0" fontId="13" fillId="0" borderId="0" xfId="1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horizontal="right" vertical="center"/>
      <protection locked="0"/>
    </xf>
    <xf numFmtId="14" fontId="13" fillId="0" borderId="0" xfId="1" applyNumberFormat="1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7" fillId="5" borderId="8" xfId="1" applyFont="1" applyFill="1" applyBorder="1" applyAlignment="1">
      <alignment horizontal="center" vertical="center"/>
    </xf>
  </cellXfs>
  <cellStyles count="2">
    <cellStyle name="normální" xfId="0" builtinId="0"/>
    <cellStyle name="normální_MKP muži 2011" xfId="1"/>
  </cellStyles>
  <dxfs count="0"/>
  <tableStyles count="0" defaultTableStyle="TableStyleMedium9" defaultPivotStyle="PivotStyleLight16"/>
  <colors>
    <mruColors>
      <color rgb="FFC9FCA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6"/>
  <dimension ref="A1:AF57"/>
  <sheetViews>
    <sheetView tabSelected="1" view="pageBreakPreview" zoomScaleNormal="100" zoomScaleSheetLayoutView="100" workbookViewId="0">
      <selection activeCell="AB26" sqref="AB26"/>
    </sheetView>
  </sheetViews>
  <sheetFormatPr defaultRowHeight="12.75"/>
  <cols>
    <col min="1" max="1" width="4.7109375" style="1" customWidth="1"/>
    <col min="2" max="2" width="19.5703125" style="1" customWidth="1"/>
    <col min="3" max="3" width="13.140625" style="1" customWidth="1"/>
    <col min="4" max="4" width="15.7109375" style="1" customWidth="1"/>
    <col min="5" max="5" width="12.42578125" style="1" customWidth="1"/>
    <col min="6" max="6" width="7.7109375" style="1" customWidth="1"/>
    <col min="7" max="8" width="6.7109375" style="1" customWidth="1"/>
    <col min="9" max="9" width="4.7109375" style="1" customWidth="1"/>
    <col min="10" max="10" width="3.85546875" style="1" customWidth="1"/>
    <col min="11" max="11" width="1.140625" style="1" customWidth="1"/>
    <col min="12" max="12" width="2.85546875" style="1" customWidth="1"/>
    <col min="13" max="13" width="1.7109375" style="1" customWidth="1"/>
    <col min="14" max="15" width="3.85546875" style="1" customWidth="1"/>
    <col min="16" max="16" width="1.140625" style="1" customWidth="1"/>
    <col min="17" max="17" width="2.85546875" style="1" customWidth="1"/>
    <col min="18" max="18" width="1.7109375" style="1" customWidth="1"/>
    <col min="19" max="20" width="3.85546875" style="1" customWidth="1"/>
    <col min="21" max="21" width="1.140625" style="1" customWidth="1"/>
    <col min="22" max="22" width="2.85546875" style="1" customWidth="1"/>
    <col min="23" max="23" width="1.7109375" style="1" customWidth="1"/>
    <col min="24" max="25" width="3.85546875" style="1" customWidth="1"/>
    <col min="26" max="26" width="1.140625" style="1" customWidth="1"/>
    <col min="27" max="27" width="2.85546875" style="1" customWidth="1"/>
    <col min="28" max="28" width="1.7109375" style="1" customWidth="1"/>
    <col min="29" max="29" width="3.85546875" style="1" customWidth="1"/>
    <col min="30" max="16384" width="9.140625" style="1"/>
  </cols>
  <sheetData>
    <row r="1" spans="1:30" ht="21.95" customHeight="1">
      <c r="A1" s="44" t="s">
        <v>78</v>
      </c>
      <c r="B1" s="45"/>
      <c r="C1" s="45"/>
      <c r="D1" s="45"/>
      <c r="E1" s="45"/>
      <c r="F1" s="45"/>
      <c r="G1" s="44"/>
      <c r="H1" s="45"/>
      <c r="I1" s="45"/>
      <c r="J1" s="45"/>
      <c r="K1" s="45"/>
      <c r="L1" s="45"/>
      <c r="M1" s="48"/>
      <c r="N1" s="49"/>
      <c r="O1" s="49"/>
      <c r="P1" s="49"/>
      <c r="Q1" s="49"/>
      <c r="R1" s="50"/>
      <c r="S1" s="51"/>
      <c r="T1" s="51"/>
      <c r="U1" s="51"/>
      <c r="V1" s="51"/>
      <c r="W1" s="51"/>
      <c r="X1" s="47"/>
      <c r="Y1" s="44"/>
      <c r="Z1" s="44"/>
      <c r="AA1" s="44"/>
      <c r="AB1" s="44"/>
      <c r="AC1" s="44"/>
    </row>
    <row r="2" spans="1:30" ht="3" customHeight="1">
      <c r="A2" s="11"/>
      <c r="B2" s="17"/>
      <c r="C2" s="17"/>
      <c r="D2" s="16"/>
      <c r="E2" s="17"/>
      <c r="F2" s="16"/>
      <c r="G2" s="11"/>
      <c r="H2" s="16"/>
      <c r="I2" s="16"/>
      <c r="J2" s="16"/>
      <c r="K2" s="16"/>
      <c r="L2" s="16"/>
      <c r="M2" s="12"/>
      <c r="N2" s="13"/>
      <c r="O2" s="13"/>
      <c r="P2" s="13"/>
      <c r="Q2" s="13"/>
      <c r="R2" s="14"/>
      <c r="S2" s="15"/>
      <c r="T2" s="15"/>
      <c r="U2" s="15"/>
      <c r="V2" s="15"/>
      <c r="W2" s="15"/>
      <c r="X2" s="10"/>
      <c r="Y2" s="11"/>
      <c r="Z2" s="11"/>
      <c r="AA2" s="11"/>
      <c r="AB2" s="11"/>
      <c r="AC2" s="11"/>
    </row>
    <row r="3" spans="1:30" ht="15.95" customHeight="1">
      <c r="A3" s="33" t="s">
        <v>6</v>
      </c>
      <c r="B3" s="38" t="s">
        <v>9</v>
      </c>
      <c r="C3" s="21" t="s">
        <v>10</v>
      </c>
      <c r="D3" s="20" t="s">
        <v>12</v>
      </c>
      <c r="E3" s="20" t="s">
        <v>24</v>
      </c>
      <c r="F3" s="19" t="s">
        <v>7</v>
      </c>
      <c r="G3" s="19" t="s">
        <v>4</v>
      </c>
      <c r="H3" s="19" t="s">
        <v>5</v>
      </c>
      <c r="I3" s="19" t="s">
        <v>11</v>
      </c>
      <c r="J3" s="52" t="s">
        <v>0</v>
      </c>
      <c r="K3" s="46"/>
      <c r="L3" s="46"/>
      <c r="M3" s="46"/>
      <c r="N3" s="46"/>
      <c r="O3" s="46" t="s">
        <v>1</v>
      </c>
      <c r="P3" s="46"/>
      <c r="Q3" s="46"/>
      <c r="R3" s="46"/>
      <c r="S3" s="46"/>
      <c r="T3" s="46" t="s">
        <v>2</v>
      </c>
      <c r="U3" s="46"/>
      <c r="V3" s="46"/>
      <c r="W3" s="46"/>
      <c r="X3" s="46"/>
      <c r="Y3" s="46" t="s">
        <v>3</v>
      </c>
      <c r="Z3" s="46"/>
      <c r="AA3" s="46"/>
      <c r="AB3" s="46"/>
      <c r="AC3" s="46"/>
    </row>
    <row r="4" spans="1:30" ht="14.45" customHeight="1">
      <c r="A4" s="34">
        <v>1</v>
      </c>
      <c r="B4" s="27" t="s">
        <v>64</v>
      </c>
      <c r="C4" s="27" t="s">
        <v>65</v>
      </c>
      <c r="D4" s="26" t="s">
        <v>66</v>
      </c>
      <c r="E4" s="20">
        <v>2836</v>
      </c>
      <c r="F4" s="37">
        <f t="shared" ref="F4" si="0">G4+H4</f>
        <v>568</v>
      </c>
      <c r="G4" s="18">
        <f t="shared" ref="G4" si="1">J4+O4+T4+Y4</f>
        <v>353</v>
      </c>
      <c r="H4" s="18">
        <f t="shared" ref="H4" si="2">L4+Q4+V4+AA4</f>
        <v>215</v>
      </c>
      <c r="I4" s="39">
        <v>3</v>
      </c>
      <c r="J4" s="22">
        <v>79</v>
      </c>
      <c r="K4" s="6" t="str">
        <f t="shared" ref="K4:K55" si="3">"+"</f>
        <v>+</v>
      </c>
      <c r="L4" s="22">
        <v>68</v>
      </c>
      <c r="M4" s="6" t="s">
        <v>8</v>
      </c>
      <c r="N4" s="6">
        <f t="shared" ref="N4" si="4">J4+L4</f>
        <v>147</v>
      </c>
      <c r="O4" s="24">
        <v>91</v>
      </c>
      <c r="P4" s="6" t="s">
        <v>25</v>
      </c>
      <c r="Q4" s="22">
        <v>52</v>
      </c>
      <c r="R4" s="6" t="s">
        <v>8</v>
      </c>
      <c r="S4" s="6">
        <f t="shared" ref="S4" si="5">O4+Q4</f>
        <v>143</v>
      </c>
      <c r="T4" s="24">
        <v>99</v>
      </c>
      <c r="U4" s="6" t="str">
        <f t="shared" ref="U4:U55" si="6">"+"</f>
        <v>+</v>
      </c>
      <c r="V4" s="22">
        <v>42</v>
      </c>
      <c r="W4" s="6" t="s">
        <v>8</v>
      </c>
      <c r="X4" s="7">
        <f t="shared" ref="X4" si="7">T4+V4</f>
        <v>141</v>
      </c>
      <c r="Y4" s="22">
        <v>84</v>
      </c>
      <c r="Z4" s="6" t="str">
        <f t="shared" ref="Z4:Z55" si="8">"+"</f>
        <v>+</v>
      </c>
      <c r="AA4" s="22">
        <v>53</v>
      </c>
      <c r="AB4" s="6" t="s">
        <v>8</v>
      </c>
      <c r="AC4" s="7">
        <f t="shared" ref="AC4" si="9">Y4+AA4</f>
        <v>137</v>
      </c>
      <c r="AD4" s="2"/>
    </row>
    <row r="5" spans="1:30" ht="14.45" customHeight="1">
      <c r="A5" s="35">
        <v>2</v>
      </c>
      <c r="B5" s="27" t="s">
        <v>48</v>
      </c>
      <c r="C5" s="27" t="s">
        <v>23</v>
      </c>
      <c r="D5" s="28" t="s">
        <v>40</v>
      </c>
      <c r="E5" s="20">
        <v>16167</v>
      </c>
      <c r="F5" s="37">
        <f>G5+H5</f>
        <v>564</v>
      </c>
      <c r="G5" s="18">
        <f>J5+O5+T5+Y5</f>
        <v>358</v>
      </c>
      <c r="H5" s="18">
        <f>L5+Q5+V5+AA5</f>
        <v>206</v>
      </c>
      <c r="I5" s="40">
        <v>0</v>
      </c>
      <c r="J5" s="22">
        <v>89</v>
      </c>
      <c r="K5" s="6" t="str">
        <f t="shared" si="3"/>
        <v>+</v>
      </c>
      <c r="L5" s="22">
        <v>45</v>
      </c>
      <c r="M5" s="6" t="s">
        <v>8</v>
      </c>
      <c r="N5" s="6">
        <f>J5+L5</f>
        <v>134</v>
      </c>
      <c r="O5" s="24">
        <v>103</v>
      </c>
      <c r="P5" s="6" t="s">
        <v>25</v>
      </c>
      <c r="Q5" s="22">
        <v>48</v>
      </c>
      <c r="R5" s="6" t="s">
        <v>8</v>
      </c>
      <c r="S5" s="6">
        <f>O5+Q5</f>
        <v>151</v>
      </c>
      <c r="T5" s="24">
        <v>86</v>
      </c>
      <c r="U5" s="6" t="str">
        <f t="shared" si="6"/>
        <v>+</v>
      </c>
      <c r="V5" s="22">
        <v>61</v>
      </c>
      <c r="W5" s="6" t="s">
        <v>8</v>
      </c>
      <c r="X5" s="7">
        <f>T5+V5</f>
        <v>147</v>
      </c>
      <c r="Y5" s="22">
        <v>80</v>
      </c>
      <c r="Z5" s="6" t="str">
        <f t="shared" si="8"/>
        <v>+</v>
      </c>
      <c r="AA5" s="22">
        <v>52</v>
      </c>
      <c r="AB5" s="6" t="s">
        <v>8</v>
      </c>
      <c r="AC5" s="7">
        <f>Y5+AA5</f>
        <v>132</v>
      </c>
    </row>
    <row r="6" spans="1:30" ht="14.45" customHeight="1">
      <c r="A6" s="34">
        <v>3</v>
      </c>
      <c r="B6" s="27" t="s">
        <v>56</v>
      </c>
      <c r="C6" s="27" t="s">
        <v>57</v>
      </c>
      <c r="D6" s="28" t="s">
        <v>58</v>
      </c>
      <c r="E6" s="20">
        <v>23893</v>
      </c>
      <c r="F6" s="37">
        <f t="shared" ref="F6:F13" si="10">G6+H6</f>
        <v>550</v>
      </c>
      <c r="G6" s="18">
        <f t="shared" ref="G6:G13" si="11">J6+O6+T6+Y6</f>
        <v>366</v>
      </c>
      <c r="H6" s="18">
        <f t="shared" ref="H6:H13" si="12">L6+Q6+V6+AA6</f>
        <v>184</v>
      </c>
      <c r="I6" s="39">
        <v>1</v>
      </c>
      <c r="J6" s="22">
        <v>86</v>
      </c>
      <c r="K6" s="6" t="str">
        <f t="shared" si="3"/>
        <v>+</v>
      </c>
      <c r="L6" s="22">
        <v>63</v>
      </c>
      <c r="M6" s="6" t="s">
        <v>8</v>
      </c>
      <c r="N6" s="6">
        <f t="shared" ref="N6:N13" si="13">J6+L6</f>
        <v>149</v>
      </c>
      <c r="O6" s="24">
        <v>93</v>
      </c>
      <c r="P6" s="6" t="s">
        <v>25</v>
      </c>
      <c r="Q6" s="22">
        <v>35</v>
      </c>
      <c r="R6" s="6" t="s">
        <v>8</v>
      </c>
      <c r="S6" s="6">
        <f t="shared" ref="S6:S13" si="14">O6+Q6</f>
        <v>128</v>
      </c>
      <c r="T6" s="24">
        <v>96</v>
      </c>
      <c r="U6" s="6" t="str">
        <f t="shared" si="6"/>
        <v>+</v>
      </c>
      <c r="V6" s="22">
        <v>43</v>
      </c>
      <c r="W6" s="6" t="s">
        <v>8</v>
      </c>
      <c r="X6" s="7">
        <f t="shared" ref="X6:X13" si="15">T6+V6</f>
        <v>139</v>
      </c>
      <c r="Y6" s="22">
        <v>91</v>
      </c>
      <c r="Z6" s="6" t="str">
        <f t="shared" si="8"/>
        <v>+</v>
      </c>
      <c r="AA6" s="22">
        <v>43</v>
      </c>
      <c r="AB6" s="6" t="s">
        <v>8</v>
      </c>
      <c r="AC6" s="7">
        <f t="shared" ref="AC6:AC13" si="16">Y6+AA6</f>
        <v>134</v>
      </c>
    </row>
    <row r="7" spans="1:30" ht="14.45" customHeight="1">
      <c r="A7" s="35">
        <v>4</v>
      </c>
      <c r="B7" s="27" t="s">
        <v>44</v>
      </c>
      <c r="C7" s="27" t="s">
        <v>45</v>
      </c>
      <c r="D7" s="28" t="s">
        <v>46</v>
      </c>
      <c r="E7" s="20">
        <v>16576</v>
      </c>
      <c r="F7" s="37">
        <f t="shared" si="10"/>
        <v>524</v>
      </c>
      <c r="G7" s="18">
        <f t="shared" si="11"/>
        <v>369</v>
      </c>
      <c r="H7" s="18">
        <f t="shared" si="12"/>
        <v>155</v>
      </c>
      <c r="I7" s="39">
        <v>8</v>
      </c>
      <c r="J7" s="22">
        <v>94</v>
      </c>
      <c r="K7" s="6" t="str">
        <f t="shared" si="3"/>
        <v>+</v>
      </c>
      <c r="L7" s="22">
        <v>52</v>
      </c>
      <c r="M7" s="6" t="s">
        <v>8</v>
      </c>
      <c r="N7" s="6">
        <f t="shared" si="13"/>
        <v>146</v>
      </c>
      <c r="O7" s="24">
        <v>84</v>
      </c>
      <c r="P7" s="6" t="s">
        <v>25</v>
      </c>
      <c r="Q7" s="22">
        <v>33</v>
      </c>
      <c r="R7" s="6" t="s">
        <v>8</v>
      </c>
      <c r="S7" s="6">
        <f t="shared" si="14"/>
        <v>117</v>
      </c>
      <c r="T7" s="24">
        <v>94</v>
      </c>
      <c r="U7" s="6" t="str">
        <f t="shared" si="6"/>
        <v>+</v>
      </c>
      <c r="V7" s="22">
        <v>34</v>
      </c>
      <c r="W7" s="6" t="s">
        <v>8</v>
      </c>
      <c r="X7" s="7">
        <f t="shared" si="15"/>
        <v>128</v>
      </c>
      <c r="Y7" s="22">
        <v>97</v>
      </c>
      <c r="Z7" s="6" t="str">
        <f t="shared" si="8"/>
        <v>+</v>
      </c>
      <c r="AA7" s="22">
        <v>36</v>
      </c>
      <c r="AB7" s="6" t="s">
        <v>8</v>
      </c>
      <c r="AC7" s="7">
        <f t="shared" si="16"/>
        <v>133</v>
      </c>
    </row>
    <row r="8" spans="1:30" ht="14.45" customHeight="1">
      <c r="A8" s="34">
        <v>5</v>
      </c>
      <c r="B8" s="27" t="s">
        <v>50</v>
      </c>
      <c r="C8" s="27" t="s">
        <v>51</v>
      </c>
      <c r="D8" s="28" t="s">
        <v>52</v>
      </c>
      <c r="E8" s="20">
        <v>16358</v>
      </c>
      <c r="F8" s="37">
        <f t="shared" si="10"/>
        <v>518</v>
      </c>
      <c r="G8" s="18">
        <f t="shared" si="11"/>
        <v>347</v>
      </c>
      <c r="H8" s="18">
        <f t="shared" si="12"/>
        <v>171</v>
      </c>
      <c r="I8" s="39">
        <v>9</v>
      </c>
      <c r="J8" s="22">
        <v>84</v>
      </c>
      <c r="K8" s="6" t="str">
        <f t="shared" si="3"/>
        <v>+</v>
      </c>
      <c r="L8" s="22">
        <v>49</v>
      </c>
      <c r="M8" s="6" t="s">
        <v>8</v>
      </c>
      <c r="N8" s="6">
        <f t="shared" si="13"/>
        <v>133</v>
      </c>
      <c r="O8" s="24">
        <v>86</v>
      </c>
      <c r="P8" s="6" t="s">
        <v>25</v>
      </c>
      <c r="Q8" s="22">
        <v>44</v>
      </c>
      <c r="R8" s="6" t="s">
        <v>8</v>
      </c>
      <c r="S8" s="6">
        <f t="shared" si="14"/>
        <v>130</v>
      </c>
      <c r="T8" s="24">
        <v>84</v>
      </c>
      <c r="U8" s="6" t="str">
        <f t="shared" si="6"/>
        <v>+</v>
      </c>
      <c r="V8" s="22">
        <v>36</v>
      </c>
      <c r="W8" s="6" t="s">
        <v>8</v>
      </c>
      <c r="X8" s="7">
        <f t="shared" si="15"/>
        <v>120</v>
      </c>
      <c r="Y8" s="22">
        <v>93</v>
      </c>
      <c r="Z8" s="6" t="str">
        <f t="shared" si="8"/>
        <v>+</v>
      </c>
      <c r="AA8" s="22">
        <v>42</v>
      </c>
      <c r="AB8" s="6" t="s">
        <v>8</v>
      </c>
      <c r="AC8" s="7">
        <f t="shared" si="16"/>
        <v>135</v>
      </c>
    </row>
    <row r="9" spans="1:30" ht="14.45" customHeight="1">
      <c r="A9" s="35">
        <v>6</v>
      </c>
      <c r="B9" s="27" t="s">
        <v>39</v>
      </c>
      <c r="C9" s="27" t="s">
        <v>31</v>
      </c>
      <c r="D9" s="26" t="s">
        <v>40</v>
      </c>
      <c r="E9" s="20">
        <v>2476</v>
      </c>
      <c r="F9" s="37">
        <f t="shared" si="10"/>
        <v>518</v>
      </c>
      <c r="G9" s="18">
        <f t="shared" si="11"/>
        <v>366</v>
      </c>
      <c r="H9" s="18">
        <f t="shared" si="12"/>
        <v>152</v>
      </c>
      <c r="I9" s="40">
        <v>11</v>
      </c>
      <c r="J9" s="22">
        <v>90</v>
      </c>
      <c r="K9" s="6" t="str">
        <f t="shared" si="3"/>
        <v>+</v>
      </c>
      <c r="L9" s="22">
        <v>34</v>
      </c>
      <c r="M9" s="6" t="s">
        <v>8</v>
      </c>
      <c r="N9" s="6">
        <f t="shared" si="13"/>
        <v>124</v>
      </c>
      <c r="O9" s="24">
        <v>90</v>
      </c>
      <c r="P9" s="6" t="s">
        <v>25</v>
      </c>
      <c r="Q9" s="22">
        <v>40</v>
      </c>
      <c r="R9" s="6" t="s">
        <v>8</v>
      </c>
      <c r="S9" s="6">
        <f t="shared" si="14"/>
        <v>130</v>
      </c>
      <c r="T9" s="24">
        <v>103</v>
      </c>
      <c r="U9" s="6" t="str">
        <f t="shared" si="6"/>
        <v>+</v>
      </c>
      <c r="V9" s="22">
        <v>26</v>
      </c>
      <c r="W9" s="6" t="s">
        <v>8</v>
      </c>
      <c r="X9" s="7">
        <f t="shared" si="15"/>
        <v>129</v>
      </c>
      <c r="Y9" s="22">
        <v>83</v>
      </c>
      <c r="Z9" s="6" t="str">
        <f t="shared" si="8"/>
        <v>+</v>
      </c>
      <c r="AA9" s="22">
        <v>52</v>
      </c>
      <c r="AB9" s="6" t="s">
        <v>8</v>
      </c>
      <c r="AC9" s="7">
        <f t="shared" si="16"/>
        <v>135</v>
      </c>
    </row>
    <row r="10" spans="1:30" ht="14.45" customHeight="1">
      <c r="A10" s="34">
        <v>7</v>
      </c>
      <c r="B10" s="31" t="s">
        <v>14</v>
      </c>
      <c r="C10" s="31" t="s">
        <v>15</v>
      </c>
      <c r="D10" s="26" t="s">
        <v>13</v>
      </c>
      <c r="E10" s="20">
        <v>5831</v>
      </c>
      <c r="F10" s="37">
        <f t="shared" si="10"/>
        <v>513</v>
      </c>
      <c r="G10" s="18">
        <f t="shared" si="11"/>
        <v>344</v>
      </c>
      <c r="H10" s="18">
        <f t="shared" si="12"/>
        <v>169</v>
      </c>
      <c r="I10" s="40">
        <v>4</v>
      </c>
      <c r="J10" s="22">
        <v>87</v>
      </c>
      <c r="K10" s="6" t="str">
        <f t="shared" si="3"/>
        <v>+</v>
      </c>
      <c r="L10" s="22">
        <v>36</v>
      </c>
      <c r="M10" s="6" t="s">
        <v>8</v>
      </c>
      <c r="N10" s="6">
        <f t="shared" si="13"/>
        <v>123</v>
      </c>
      <c r="O10" s="24">
        <v>84</v>
      </c>
      <c r="P10" s="6" t="s">
        <v>25</v>
      </c>
      <c r="Q10" s="22">
        <v>44</v>
      </c>
      <c r="R10" s="6" t="s">
        <v>8</v>
      </c>
      <c r="S10" s="6">
        <f t="shared" si="14"/>
        <v>128</v>
      </c>
      <c r="T10" s="24">
        <v>85</v>
      </c>
      <c r="U10" s="6" t="str">
        <f t="shared" si="6"/>
        <v>+</v>
      </c>
      <c r="V10" s="22">
        <v>44</v>
      </c>
      <c r="W10" s="6" t="s">
        <v>8</v>
      </c>
      <c r="X10" s="7">
        <f t="shared" si="15"/>
        <v>129</v>
      </c>
      <c r="Y10" s="22">
        <v>88</v>
      </c>
      <c r="Z10" s="6" t="str">
        <f t="shared" si="8"/>
        <v>+</v>
      </c>
      <c r="AA10" s="22">
        <v>45</v>
      </c>
      <c r="AB10" s="6" t="s">
        <v>8</v>
      </c>
      <c r="AC10" s="7">
        <f t="shared" si="16"/>
        <v>133</v>
      </c>
    </row>
    <row r="11" spans="1:30" ht="14.45" customHeight="1">
      <c r="A11" s="35">
        <v>8</v>
      </c>
      <c r="B11" s="27" t="s">
        <v>37</v>
      </c>
      <c r="C11" s="27" t="s">
        <v>38</v>
      </c>
      <c r="D11" s="26" t="s">
        <v>18</v>
      </c>
      <c r="E11" s="20">
        <v>20866</v>
      </c>
      <c r="F11" s="37">
        <f t="shared" si="10"/>
        <v>508</v>
      </c>
      <c r="G11" s="18">
        <f t="shared" si="11"/>
        <v>361</v>
      </c>
      <c r="H11" s="18">
        <f t="shared" si="12"/>
        <v>147</v>
      </c>
      <c r="I11" s="40">
        <v>7</v>
      </c>
      <c r="J11" s="22">
        <v>83</v>
      </c>
      <c r="K11" s="6" t="str">
        <f t="shared" si="3"/>
        <v>+</v>
      </c>
      <c r="L11" s="22">
        <v>36</v>
      </c>
      <c r="M11" s="6" t="s">
        <v>8</v>
      </c>
      <c r="N11" s="6">
        <f t="shared" si="13"/>
        <v>119</v>
      </c>
      <c r="O11" s="24">
        <v>103</v>
      </c>
      <c r="P11" s="6" t="s">
        <v>25</v>
      </c>
      <c r="Q11" s="22">
        <v>34</v>
      </c>
      <c r="R11" s="6" t="s">
        <v>8</v>
      </c>
      <c r="S11" s="6">
        <f t="shared" si="14"/>
        <v>137</v>
      </c>
      <c r="T11" s="24">
        <v>87</v>
      </c>
      <c r="U11" s="6" t="str">
        <f t="shared" si="6"/>
        <v>+</v>
      </c>
      <c r="V11" s="22">
        <v>34</v>
      </c>
      <c r="W11" s="6" t="s">
        <v>8</v>
      </c>
      <c r="X11" s="7">
        <f t="shared" si="15"/>
        <v>121</v>
      </c>
      <c r="Y11" s="22">
        <v>88</v>
      </c>
      <c r="Z11" s="6" t="str">
        <f t="shared" si="8"/>
        <v>+</v>
      </c>
      <c r="AA11" s="22">
        <v>43</v>
      </c>
      <c r="AB11" s="6" t="s">
        <v>8</v>
      </c>
      <c r="AC11" s="7">
        <f t="shared" si="16"/>
        <v>131</v>
      </c>
    </row>
    <row r="12" spans="1:30" ht="14.45" customHeight="1">
      <c r="A12" s="34">
        <v>9</v>
      </c>
      <c r="B12" s="27" t="s">
        <v>32</v>
      </c>
      <c r="C12" s="27" t="s">
        <v>33</v>
      </c>
      <c r="D12" s="26" t="s">
        <v>34</v>
      </c>
      <c r="E12" s="20">
        <v>20005</v>
      </c>
      <c r="F12" s="37">
        <f t="shared" si="10"/>
        <v>508</v>
      </c>
      <c r="G12" s="18">
        <f t="shared" si="11"/>
        <v>365</v>
      </c>
      <c r="H12" s="18">
        <f t="shared" si="12"/>
        <v>143</v>
      </c>
      <c r="I12" s="40">
        <v>6</v>
      </c>
      <c r="J12" s="22">
        <v>88</v>
      </c>
      <c r="K12" s="6" t="str">
        <f t="shared" si="3"/>
        <v>+</v>
      </c>
      <c r="L12" s="22">
        <v>42</v>
      </c>
      <c r="M12" s="6" t="s">
        <v>8</v>
      </c>
      <c r="N12" s="6">
        <f t="shared" si="13"/>
        <v>130</v>
      </c>
      <c r="O12" s="24">
        <v>95</v>
      </c>
      <c r="P12" s="6" t="s">
        <v>25</v>
      </c>
      <c r="Q12" s="22">
        <v>35</v>
      </c>
      <c r="R12" s="6" t="s">
        <v>8</v>
      </c>
      <c r="S12" s="6">
        <f t="shared" si="14"/>
        <v>130</v>
      </c>
      <c r="T12" s="24">
        <v>92</v>
      </c>
      <c r="U12" s="6" t="str">
        <f t="shared" si="6"/>
        <v>+</v>
      </c>
      <c r="V12" s="22">
        <v>32</v>
      </c>
      <c r="W12" s="6" t="s">
        <v>8</v>
      </c>
      <c r="X12" s="7">
        <f t="shared" si="15"/>
        <v>124</v>
      </c>
      <c r="Y12" s="22">
        <v>90</v>
      </c>
      <c r="Z12" s="6" t="str">
        <f t="shared" si="8"/>
        <v>+</v>
      </c>
      <c r="AA12" s="22">
        <v>34</v>
      </c>
      <c r="AB12" s="6" t="s">
        <v>8</v>
      </c>
      <c r="AC12" s="7">
        <f t="shared" si="16"/>
        <v>124</v>
      </c>
    </row>
    <row r="13" spans="1:30" ht="14.45" customHeight="1">
      <c r="A13" s="35">
        <v>10</v>
      </c>
      <c r="B13" s="27" t="s">
        <v>67</v>
      </c>
      <c r="C13" s="27" t="s">
        <v>68</v>
      </c>
      <c r="D13" s="28" t="s">
        <v>61</v>
      </c>
      <c r="E13" s="20">
        <v>14181</v>
      </c>
      <c r="F13" s="37">
        <f t="shared" si="10"/>
        <v>507</v>
      </c>
      <c r="G13" s="18">
        <f t="shared" si="11"/>
        <v>366</v>
      </c>
      <c r="H13" s="18">
        <f t="shared" si="12"/>
        <v>141</v>
      </c>
      <c r="I13" s="40">
        <v>3</v>
      </c>
      <c r="J13" s="22">
        <v>90</v>
      </c>
      <c r="K13" s="6" t="str">
        <f t="shared" si="3"/>
        <v>+</v>
      </c>
      <c r="L13" s="22">
        <v>35</v>
      </c>
      <c r="M13" s="6" t="s">
        <v>8</v>
      </c>
      <c r="N13" s="6">
        <f t="shared" si="13"/>
        <v>125</v>
      </c>
      <c r="O13" s="24">
        <v>90</v>
      </c>
      <c r="P13" s="6" t="s">
        <v>25</v>
      </c>
      <c r="Q13" s="22">
        <v>36</v>
      </c>
      <c r="R13" s="6" t="s">
        <v>8</v>
      </c>
      <c r="S13" s="6">
        <f t="shared" si="14"/>
        <v>126</v>
      </c>
      <c r="T13" s="24">
        <v>91</v>
      </c>
      <c r="U13" s="6" t="str">
        <f t="shared" si="6"/>
        <v>+</v>
      </c>
      <c r="V13" s="22">
        <v>35</v>
      </c>
      <c r="W13" s="6" t="s">
        <v>8</v>
      </c>
      <c r="X13" s="7">
        <f t="shared" si="15"/>
        <v>126</v>
      </c>
      <c r="Y13" s="22">
        <v>95</v>
      </c>
      <c r="Z13" s="6" t="str">
        <f t="shared" si="8"/>
        <v>+</v>
      </c>
      <c r="AA13" s="22">
        <v>35</v>
      </c>
      <c r="AB13" s="6" t="s">
        <v>8</v>
      </c>
      <c r="AC13" s="7">
        <f t="shared" si="16"/>
        <v>130</v>
      </c>
    </row>
    <row r="14" spans="1:30" ht="14.45" customHeight="1">
      <c r="A14" s="34">
        <v>11</v>
      </c>
      <c r="B14" s="27" t="s">
        <v>19</v>
      </c>
      <c r="C14" s="27" t="s">
        <v>20</v>
      </c>
      <c r="D14" s="26" t="s">
        <v>21</v>
      </c>
      <c r="E14" s="20">
        <v>14810</v>
      </c>
      <c r="F14" s="37">
        <f t="shared" ref="F14:F16" si="17">G14+H14</f>
        <v>503</v>
      </c>
      <c r="G14" s="18">
        <f t="shared" ref="G14:G16" si="18">J14+O14+T14+Y14</f>
        <v>339</v>
      </c>
      <c r="H14" s="18">
        <f t="shared" ref="H14:H16" si="19">L14+Q14+V14+AA14</f>
        <v>164</v>
      </c>
      <c r="I14" s="40">
        <v>9</v>
      </c>
      <c r="J14" s="22">
        <v>84</v>
      </c>
      <c r="K14" s="6" t="str">
        <f t="shared" si="3"/>
        <v>+</v>
      </c>
      <c r="L14" s="22">
        <v>42</v>
      </c>
      <c r="M14" s="6" t="s">
        <v>8</v>
      </c>
      <c r="N14" s="6">
        <f t="shared" ref="N14:N16" si="20">J14+L14</f>
        <v>126</v>
      </c>
      <c r="O14" s="24">
        <v>86</v>
      </c>
      <c r="P14" s="6" t="s">
        <v>25</v>
      </c>
      <c r="Q14" s="22">
        <v>50</v>
      </c>
      <c r="R14" s="6" t="s">
        <v>8</v>
      </c>
      <c r="S14" s="6">
        <f t="shared" ref="S14:S16" si="21">O14+Q14</f>
        <v>136</v>
      </c>
      <c r="T14" s="24">
        <v>87</v>
      </c>
      <c r="U14" s="6" t="str">
        <f t="shared" si="6"/>
        <v>+</v>
      </c>
      <c r="V14" s="22">
        <v>45</v>
      </c>
      <c r="W14" s="6" t="s">
        <v>8</v>
      </c>
      <c r="X14" s="7">
        <f t="shared" ref="X14:X16" si="22">T14+V14</f>
        <v>132</v>
      </c>
      <c r="Y14" s="22">
        <v>82</v>
      </c>
      <c r="Z14" s="6" t="str">
        <f>"+"</f>
        <v>+</v>
      </c>
      <c r="AA14" s="22">
        <v>27</v>
      </c>
      <c r="AB14" s="6" t="s">
        <v>8</v>
      </c>
      <c r="AC14" s="7">
        <f t="shared" ref="AC14:AC16" si="23">Y14+AA14</f>
        <v>109</v>
      </c>
    </row>
    <row r="15" spans="1:30" ht="14.45" customHeight="1">
      <c r="A15" s="35">
        <v>12</v>
      </c>
      <c r="B15" s="27" t="s">
        <v>41</v>
      </c>
      <c r="C15" s="27" t="s">
        <v>42</v>
      </c>
      <c r="D15" s="26" t="s">
        <v>43</v>
      </c>
      <c r="E15" s="20">
        <v>20777</v>
      </c>
      <c r="F15" s="37">
        <f t="shared" si="17"/>
        <v>501</v>
      </c>
      <c r="G15" s="18">
        <f t="shared" si="18"/>
        <v>346</v>
      </c>
      <c r="H15" s="18">
        <f t="shared" si="19"/>
        <v>155</v>
      </c>
      <c r="I15" s="40">
        <v>5</v>
      </c>
      <c r="J15" s="22">
        <v>90</v>
      </c>
      <c r="K15" s="6" t="str">
        <f t="shared" si="3"/>
        <v>+</v>
      </c>
      <c r="L15" s="22">
        <v>35</v>
      </c>
      <c r="M15" s="6" t="s">
        <v>8</v>
      </c>
      <c r="N15" s="6">
        <f t="shared" si="20"/>
        <v>125</v>
      </c>
      <c r="O15" s="24">
        <v>79</v>
      </c>
      <c r="P15" s="6" t="s">
        <v>25</v>
      </c>
      <c r="Q15" s="22">
        <v>35</v>
      </c>
      <c r="R15" s="6" t="s">
        <v>8</v>
      </c>
      <c r="S15" s="6">
        <f t="shared" si="21"/>
        <v>114</v>
      </c>
      <c r="T15" s="24">
        <v>84</v>
      </c>
      <c r="U15" s="6" t="str">
        <f t="shared" si="6"/>
        <v>+</v>
      </c>
      <c r="V15" s="22">
        <v>42</v>
      </c>
      <c r="W15" s="6" t="s">
        <v>8</v>
      </c>
      <c r="X15" s="7">
        <f t="shared" si="22"/>
        <v>126</v>
      </c>
      <c r="Y15" s="22">
        <v>93</v>
      </c>
      <c r="Z15" s="6" t="str">
        <f t="shared" si="8"/>
        <v>+</v>
      </c>
      <c r="AA15" s="22">
        <v>43</v>
      </c>
      <c r="AB15" s="6" t="s">
        <v>8</v>
      </c>
      <c r="AC15" s="7">
        <f t="shared" si="23"/>
        <v>136</v>
      </c>
    </row>
    <row r="16" spans="1:30" ht="14.45" customHeight="1">
      <c r="A16" s="34">
        <v>13</v>
      </c>
      <c r="B16" s="42" t="s">
        <v>62</v>
      </c>
      <c r="C16" s="42" t="s">
        <v>63</v>
      </c>
      <c r="D16" s="41" t="s">
        <v>52</v>
      </c>
      <c r="E16" s="20">
        <v>2875</v>
      </c>
      <c r="F16" s="37">
        <f t="shared" si="17"/>
        <v>499</v>
      </c>
      <c r="G16" s="18">
        <f t="shared" si="18"/>
        <v>353</v>
      </c>
      <c r="H16" s="18">
        <f t="shared" si="19"/>
        <v>146</v>
      </c>
      <c r="I16" s="39">
        <v>8</v>
      </c>
      <c r="J16" s="22">
        <v>91</v>
      </c>
      <c r="K16" s="6" t="str">
        <f t="shared" si="3"/>
        <v>+</v>
      </c>
      <c r="L16" s="22">
        <v>26</v>
      </c>
      <c r="M16" s="6" t="s">
        <v>8</v>
      </c>
      <c r="N16" s="6">
        <f t="shared" si="20"/>
        <v>117</v>
      </c>
      <c r="O16" s="24">
        <v>87</v>
      </c>
      <c r="P16" s="6" t="s">
        <v>25</v>
      </c>
      <c r="Q16" s="22">
        <v>42</v>
      </c>
      <c r="R16" s="6" t="s">
        <v>8</v>
      </c>
      <c r="S16" s="6">
        <f t="shared" si="21"/>
        <v>129</v>
      </c>
      <c r="T16" s="24">
        <v>83</v>
      </c>
      <c r="U16" s="6" t="str">
        <f t="shared" si="6"/>
        <v>+</v>
      </c>
      <c r="V16" s="22">
        <v>42</v>
      </c>
      <c r="W16" s="6" t="s">
        <v>8</v>
      </c>
      <c r="X16" s="7">
        <f t="shared" si="22"/>
        <v>125</v>
      </c>
      <c r="Y16" s="22">
        <v>92</v>
      </c>
      <c r="Z16" s="6" t="str">
        <f t="shared" si="8"/>
        <v>+</v>
      </c>
      <c r="AA16" s="22">
        <v>36</v>
      </c>
      <c r="AB16" s="6" t="s">
        <v>8</v>
      </c>
      <c r="AC16" s="7">
        <f t="shared" si="23"/>
        <v>128</v>
      </c>
    </row>
    <row r="17" spans="1:29" ht="14.45" customHeight="1">
      <c r="A17" s="35">
        <v>14</v>
      </c>
      <c r="B17" s="27" t="s">
        <v>16</v>
      </c>
      <c r="C17" s="27" t="s">
        <v>17</v>
      </c>
      <c r="D17" s="26" t="s">
        <v>18</v>
      </c>
      <c r="E17" s="20">
        <v>13452</v>
      </c>
      <c r="F17" s="37">
        <f t="shared" ref="F17:F19" si="24">G17+H17</f>
        <v>494</v>
      </c>
      <c r="G17" s="18">
        <f t="shared" ref="G17:G19" si="25">J17+O17+T17+Y17</f>
        <v>338</v>
      </c>
      <c r="H17" s="18">
        <f t="shared" ref="H17:H19" si="26">L17+Q17+V17+AA17</f>
        <v>156</v>
      </c>
      <c r="I17" s="40">
        <v>11</v>
      </c>
      <c r="J17" s="22">
        <v>83</v>
      </c>
      <c r="K17" s="6" t="str">
        <f t="shared" si="3"/>
        <v>+</v>
      </c>
      <c r="L17" s="22">
        <v>34</v>
      </c>
      <c r="M17" s="6" t="s">
        <v>8</v>
      </c>
      <c r="N17" s="6">
        <f t="shared" ref="N17:N19" si="27">J17+L17</f>
        <v>117</v>
      </c>
      <c r="O17" s="24">
        <v>87</v>
      </c>
      <c r="P17" s="6" t="s">
        <v>25</v>
      </c>
      <c r="Q17" s="22">
        <v>43</v>
      </c>
      <c r="R17" s="6" t="s">
        <v>8</v>
      </c>
      <c r="S17" s="6">
        <f t="shared" ref="S17:S19" si="28">O17+Q17</f>
        <v>130</v>
      </c>
      <c r="T17" s="24">
        <v>82</v>
      </c>
      <c r="U17" s="6" t="str">
        <f t="shared" si="6"/>
        <v>+</v>
      </c>
      <c r="V17" s="22">
        <v>35</v>
      </c>
      <c r="W17" s="6" t="s">
        <v>8</v>
      </c>
      <c r="X17" s="7">
        <f t="shared" ref="X17:X19" si="29">T17+V17</f>
        <v>117</v>
      </c>
      <c r="Y17" s="22">
        <v>86</v>
      </c>
      <c r="Z17" s="6" t="str">
        <f t="shared" si="8"/>
        <v>+</v>
      </c>
      <c r="AA17" s="22">
        <v>44</v>
      </c>
      <c r="AB17" s="6" t="s">
        <v>8</v>
      </c>
      <c r="AC17" s="7">
        <f t="shared" ref="AC17:AC19" si="30">Y17+AA17</f>
        <v>130</v>
      </c>
    </row>
    <row r="18" spans="1:29" ht="14.45" customHeight="1">
      <c r="A18" s="34">
        <v>15</v>
      </c>
      <c r="B18" s="27" t="s">
        <v>35</v>
      </c>
      <c r="C18" s="27" t="s">
        <v>36</v>
      </c>
      <c r="D18" s="26" t="s">
        <v>21</v>
      </c>
      <c r="E18" s="20">
        <v>14893</v>
      </c>
      <c r="F18" s="37">
        <f t="shared" si="24"/>
        <v>493</v>
      </c>
      <c r="G18" s="18">
        <f t="shared" si="25"/>
        <v>333</v>
      </c>
      <c r="H18" s="18">
        <f t="shared" si="26"/>
        <v>160</v>
      </c>
      <c r="I18" s="40">
        <v>3</v>
      </c>
      <c r="J18" s="22">
        <v>78</v>
      </c>
      <c r="K18" s="6" t="str">
        <f t="shared" si="3"/>
        <v>+</v>
      </c>
      <c r="L18" s="22">
        <v>44</v>
      </c>
      <c r="M18" s="6" t="s">
        <v>8</v>
      </c>
      <c r="N18" s="6">
        <f t="shared" si="27"/>
        <v>122</v>
      </c>
      <c r="O18" s="24">
        <v>83</v>
      </c>
      <c r="P18" s="6" t="s">
        <v>25</v>
      </c>
      <c r="Q18" s="22">
        <v>45</v>
      </c>
      <c r="R18" s="6" t="s">
        <v>8</v>
      </c>
      <c r="S18" s="6">
        <f t="shared" si="28"/>
        <v>128</v>
      </c>
      <c r="T18" s="24">
        <v>86</v>
      </c>
      <c r="U18" s="6" t="str">
        <f t="shared" si="6"/>
        <v>+</v>
      </c>
      <c r="V18" s="22">
        <v>30</v>
      </c>
      <c r="W18" s="6" t="s">
        <v>8</v>
      </c>
      <c r="X18" s="7">
        <f t="shared" si="29"/>
        <v>116</v>
      </c>
      <c r="Y18" s="22">
        <v>86</v>
      </c>
      <c r="Z18" s="6" t="str">
        <f t="shared" si="8"/>
        <v>+</v>
      </c>
      <c r="AA18" s="22">
        <v>41</v>
      </c>
      <c r="AB18" s="6" t="s">
        <v>8</v>
      </c>
      <c r="AC18" s="7">
        <f t="shared" si="30"/>
        <v>127</v>
      </c>
    </row>
    <row r="19" spans="1:29" ht="14.45" customHeight="1">
      <c r="A19" s="35">
        <v>16</v>
      </c>
      <c r="B19" s="27" t="s">
        <v>74</v>
      </c>
      <c r="C19" s="27" t="s">
        <v>75</v>
      </c>
      <c r="D19" s="26" t="s">
        <v>18</v>
      </c>
      <c r="E19" s="20">
        <v>16076</v>
      </c>
      <c r="F19" s="37">
        <f t="shared" si="24"/>
        <v>489</v>
      </c>
      <c r="G19" s="18">
        <f t="shared" si="25"/>
        <v>328</v>
      </c>
      <c r="H19" s="18">
        <f t="shared" si="26"/>
        <v>161</v>
      </c>
      <c r="I19" s="39">
        <v>3</v>
      </c>
      <c r="J19" s="22">
        <v>76</v>
      </c>
      <c r="K19" s="6" t="str">
        <f t="shared" si="3"/>
        <v>+</v>
      </c>
      <c r="L19" s="22">
        <v>53</v>
      </c>
      <c r="M19" s="6" t="s">
        <v>8</v>
      </c>
      <c r="N19" s="6">
        <f t="shared" si="27"/>
        <v>129</v>
      </c>
      <c r="O19" s="24">
        <v>80</v>
      </c>
      <c r="P19" s="6" t="s">
        <v>25</v>
      </c>
      <c r="Q19" s="22">
        <v>34</v>
      </c>
      <c r="R19" s="6" t="s">
        <v>8</v>
      </c>
      <c r="S19" s="6">
        <f t="shared" si="28"/>
        <v>114</v>
      </c>
      <c r="T19" s="24">
        <v>88</v>
      </c>
      <c r="U19" s="6" t="str">
        <f t="shared" si="6"/>
        <v>+</v>
      </c>
      <c r="V19" s="22">
        <v>39</v>
      </c>
      <c r="W19" s="6" t="s">
        <v>8</v>
      </c>
      <c r="X19" s="7">
        <f t="shared" si="29"/>
        <v>127</v>
      </c>
      <c r="Y19" s="22">
        <v>84</v>
      </c>
      <c r="Z19" s="6" t="str">
        <f t="shared" si="8"/>
        <v>+</v>
      </c>
      <c r="AA19" s="22">
        <v>35</v>
      </c>
      <c r="AB19" s="6" t="s">
        <v>8</v>
      </c>
      <c r="AC19" s="7">
        <f t="shared" si="30"/>
        <v>119</v>
      </c>
    </row>
    <row r="20" spans="1:29" ht="14.45" customHeight="1">
      <c r="A20" s="34">
        <v>17</v>
      </c>
      <c r="B20" s="27" t="s">
        <v>30</v>
      </c>
      <c r="C20" s="27" t="s">
        <v>31</v>
      </c>
      <c r="D20" s="26" t="s">
        <v>29</v>
      </c>
      <c r="E20" s="20">
        <v>19936</v>
      </c>
      <c r="F20" s="36">
        <f t="shared" ref="F20:F24" si="31">G20+H20</f>
        <v>485</v>
      </c>
      <c r="G20" s="18">
        <f t="shared" ref="G20:G24" si="32">J20+O20+T20+Y20</f>
        <v>326</v>
      </c>
      <c r="H20" s="18">
        <f t="shared" ref="H20:H24" si="33">L20+Q20+V20+AA20</f>
        <v>159</v>
      </c>
      <c r="I20" s="40">
        <v>6</v>
      </c>
      <c r="J20" s="22">
        <v>76</v>
      </c>
      <c r="K20" s="6" t="str">
        <f t="shared" si="3"/>
        <v>+</v>
      </c>
      <c r="L20" s="22">
        <v>36</v>
      </c>
      <c r="M20" s="6" t="s">
        <v>8</v>
      </c>
      <c r="N20" s="6">
        <f t="shared" ref="N20:N24" si="34">J20+L20</f>
        <v>112</v>
      </c>
      <c r="O20" s="24">
        <v>87</v>
      </c>
      <c r="P20" s="6" t="s">
        <v>25</v>
      </c>
      <c r="Q20" s="22">
        <v>33</v>
      </c>
      <c r="R20" s="6" t="s">
        <v>8</v>
      </c>
      <c r="S20" s="6">
        <f t="shared" ref="S20:S24" si="35">O20+Q20</f>
        <v>120</v>
      </c>
      <c r="T20" s="24">
        <v>78</v>
      </c>
      <c r="U20" s="6" t="str">
        <f t="shared" si="6"/>
        <v>+</v>
      </c>
      <c r="V20" s="22">
        <v>45</v>
      </c>
      <c r="W20" s="6" t="s">
        <v>8</v>
      </c>
      <c r="X20" s="7">
        <f t="shared" ref="X20:X24" si="36">T20+V20</f>
        <v>123</v>
      </c>
      <c r="Y20" s="22">
        <v>85</v>
      </c>
      <c r="Z20" s="6" t="str">
        <f t="shared" si="8"/>
        <v>+</v>
      </c>
      <c r="AA20" s="22">
        <v>45</v>
      </c>
      <c r="AB20" s="6" t="s">
        <v>8</v>
      </c>
      <c r="AC20" s="7">
        <f t="shared" ref="AC20:AC24" si="37">Y20+AA20</f>
        <v>130</v>
      </c>
    </row>
    <row r="21" spans="1:29" ht="14.45" customHeight="1">
      <c r="A21" s="35">
        <v>18</v>
      </c>
      <c r="B21" s="27" t="s">
        <v>59</v>
      </c>
      <c r="C21" s="27" t="s">
        <v>60</v>
      </c>
      <c r="D21" s="30" t="s">
        <v>61</v>
      </c>
      <c r="E21" s="20">
        <v>9380</v>
      </c>
      <c r="F21" s="37">
        <f t="shared" si="31"/>
        <v>484</v>
      </c>
      <c r="G21" s="18">
        <f t="shared" si="32"/>
        <v>335</v>
      </c>
      <c r="H21" s="18">
        <f t="shared" si="33"/>
        <v>149</v>
      </c>
      <c r="I21" s="39">
        <v>8</v>
      </c>
      <c r="J21" s="22">
        <v>87</v>
      </c>
      <c r="K21" s="6" t="str">
        <f t="shared" si="3"/>
        <v>+</v>
      </c>
      <c r="L21" s="22">
        <v>45</v>
      </c>
      <c r="M21" s="6" t="s">
        <v>8</v>
      </c>
      <c r="N21" s="6">
        <f t="shared" si="34"/>
        <v>132</v>
      </c>
      <c r="O21" s="24">
        <v>79</v>
      </c>
      <c r="P21" s="6" t="s">
        <v>25</v>
      </c>
      <c r="Q21" s="22">
        <v>23</v>
      </c>
      <c r="R21" s="6" t="s">
        <v>8</v>
      </c>
      <c r="S21" s="6">
        <f t="shared" si="35"/>
        <v>102</v>
      </c>
      <c r="T21" s="24">
        <v>84</v>
      </c>
      <c r="U21" s="6" t="str">
        <f t="shared" si="6"/>
        <v>+</v>
      </c>
      <c r="V21" s="22">
        <v>45</v>
      </c>
      <c r="W21" s="6" t="s">
        <v>8</v>
      </c>
      <c r="X21" s="7">
        <f t="shared" si="36"/>
        <v>129</v>
      </c>
      <c r="Y21" s="22">
        <v>85</v>
      </c>
      <c r="Z21" s="6" t="str">
        <f t="shared" si="8"/>
        <v>+</v>
      </c>
      <c r="AA21" s="22">
        <v>36</v>
      </c>
      <c r="AB21" s="6" t="s">
        <v>8</v>
      </c>
      <c r="AC21" s="7">
        <f t="shared" si="37"/>
        <v>121</v>
      </c>
    </row>
    <row r="22" spans="1:29" ht="14.45" customHeight="1">
      <c r="A22" s="34">
        <v>19</v>
      </c>
      <c r="B22" s="27" t="s">
        <v>26</v>
      </c>
      <c r="C22" s="27" t="s">
        <v>27</v>
      </c>
      <c r="D22" s="26" t="s">
        <v>21</v>
      </c>
      <c r="E22" s="20">
        <v>17975</v>
      </c>
      <c r="F22" s="37">
        <f t="shared" si="31"/>
        <v>478</v>
      </c>
      <c r="G22" s="18">
        <f t="shared" si="32"/>
        <v>335</v>
      </c>
      <c r="H22" s="18">
        <f t="shared" si="33"/>
        <v>143</v>
      </c>
      <c r="I22" s="40">
        <v>9</v>
      </c>
      <c r="J22" s="22">
        <v>82</v>
      </c>
      <c r="K22" s="6" t="str">
        <f t="shared" si="3"/>
        <v>+</v>
      </c>
      <c r="L22" s="22">
        <v>43</v>
      </c>
      <c r="M22" s="6" t="s">
        <v>8</v>
      </c>
      <c r="N22" s="6">
        <f t="shared" si="34"/>
        <v>125</v>
      </c>
      <c r="O22" s="24">
        <v>76</v>
      </c>
      <c r="P22" s="6" t="s">
        <v>25</v>
      </c>
      <c r="Q22" s="22">
        <v>27</v>
      </c>
      <c r="R22" s="6" t="s">
        <v>8</v>
      </c>
      <c r="S22" s="6">
        <f t="shared" si="35"/>
        <v>103</v>
      </c>
      <c r="T22" s="24">
        <v>84</v>
      </c>
      <c r="U22" s="6" t="str">
        <f t="shared" si="6"/>
        <v>+</v>
      </c>
      <c r="V22" s="22">
        <v>33</v>
      </c>
      <c r="W22" s="6" t="s">
        <v>8</v>
      </c>
      <c r="X22" s="7">
        <f t="shared" si="36"/>
        <v>117</v>
      </c>
      <c r="Y22" s="22">
        <v>93</v>
      </c>
      <c r="Z22" s="6" t="str">
        <f t="shared" si="8"/>
        <v>+</v>
      </c>
      <c r="AA22" s="22">
        <v>40</v>
      </c>
      <c r="AB22" s="6" t="s">
        <v>8</v>
      </c>
      <c r="AC22" s="7">
        <f t="shared" si="37"/>
        <v>133</v>
      </c>
    </row>
    <row r="23" spans="1:29" ht="14.45" customHeight="1">
      <c r="A23" s="35">
        <v>20</v>
      </c>
      <c r="B23" s="27" t="s">
        <v>76</v>
      </c>
      <c r="C23" s="27" t="s">
        <v>77</v>
      </c>
      <c r="D23" s="28" t="s">
        <v>61</v>
      </c>
      <c r="E23" s="20">
        <v>11940</v>
      </c>
      <c r="F23" s="37">
        <f t="shared" si="31"/>
        <v>478</v>
      </c>
      <c r="G23" s="18">
        <f t="shared" si="32"/>
        <v>353</v>
      </c>
      <c r="H23" s="18">
        <f t="shared" si="33"/>
        <v>125</v>
      </c>
      <c r="I23" s="39">
        <v>13</v>
      </c>
      <c r="J23" s="22">
        <v>90</v>
      </c>
      <c r="K23" s="6" t="str">
        <f t="shared" si="3"/>
        <v>+</v>
      </c>
      <c r="L23" s="22">
        <v>33</v>
      </c>
      <c r="M23" s="6" t="s">
        <v>8</v>
      </c>
      <c r="N23" s="6">
        <f t="shared" si="34"/>
        <v>123</v>
      </c>
      <c r="O23" s="24">
        <v>88</v>
      </c>
      <c r="P23" s="6" t="s">
        <v>25</v>
      </c>
      <c r="Q23" s="22">
        <v>26</v>
      </c>
      <c r="R23" s="6" t="s">
        <v>8</v>
      </c>
      <c r="S23" s="6">
        <f t="shared" si="35"/>
        <v>114</v>
      </c>
      <c r="T23" s="24">
        <v>88</v>
      </c>
      <c r="U23" s="6" t="str">
        <f t="shared" si="6"/>
        <v>+</v>
      </c>
      <c r="V23" s="22">
        <v>31</v>
      </c>
      <c r="W23" s="6" t="s">
        <v>8</v>
      </c>
      <c r="X23" s="7">
        <f t="shared" si="36"/>
        <v>119</v>
      </c>
      <c r="Y23" s="22">
        <v>87</v>
      </c>
      <c r="Z23" s="6" t="str">
        <f t="shared" si="8"/>
        <v>+</v>
      </c>
      <c r="AA23" s="22">
        <v>35</v>
      </c>
      <c r="AB23" s="6" t="s">
        <v>8</v>
      </c>
      <c r="AC23" s="7">
        <f t="shared" si="37"/>
        <v>122</v>
      </c>
    </row>
    <row r="24" spans="1:29" ht="14.45" customHeight="1">
      <c r="A24" s="34">
        <v>21</v>
      </c>
      <c r="B24" s="27" t="s">
        <v>72</v>
      </c>
      <c r="C24" s="27" t="s">
        <v>73</v>
      </c>
      <c r="D24" s="30" t="s">
        <v>66</v>
      </c>
      <c r="E24" s="20">
        <v>2872</v>
      </c>
      <c r="F24" s="36">
        <f t="shared" si="31"/>
        <v>477</v>
      </c>
      <c r="G24" s="18">
        <f t="shared" si="32"/>
        <v>336</v>
      </c>
      <c r="H24" s="18">
        <f t="shared" si="33"/>
        <v>141</v>
      </c>
      <c r="I24" s="40">
        <v>6</v>
      </c>
      <c r="J24" s="22">
        <v>86</v>
      </c>
      <c r="K24" s="6" t="str">
        <f t="shared" si="3"/>
        <v>+</v>
      </c>
      <c r="L24" s="22">
        <v>36</v>
      </c>
      <c r="M24" s="6" t="s">
        <v>8</v>
      </c>
      <c r="N24" s="6">
        <f t="shared" si="34"/>
        <v>122</v>
      </c>
      <c r="O24" s="24">
        <v>77</v>
      </c>
      <c r="P24" s="6" t="s">
        <v>25</v>
      </c>
      <c r="Q24" s="22">
        <v>35</v>
      </c>
      <c r="R24" s="6" t="s">
        <v>8</v>
      </c>
      <c r="S24" s="6">
        <f t="shared" si="35"/>
        <v>112</v>
      </c>
      <c r="T24" s="24">
        <v>88</v>
      </c>
      <c r="U24" s="6" t="str">
        <f t="shared" si="6"/>
        <v>+</v>
      </c>
      <c r="V24" s="22">
        <v>35</v>
      </c>
      <c r="W24" s="6" t="s">
        <v>8</v>
      </c>
      <c r="X24" s="7">
        <f t="shared" si="36"/>
        <v>123</v>
      </c>
      <c r="Y24" s="22">
        <v>85</v>
      </c>
      <c r="Z24" s="6" t="str">
        <f t="shared" si="8"/>
        <v>+</v>
      </c>
      <c r="AA24" s="22">
        <v>35</v>
      </c>
      <c r="AB24" s="6" t="s">
        <v>8</v>
      </c>
      <c r="AC24" s="7">
        <f t="shared" si="37"/>
        <v>120</v>
      </c>
    </row>
    <row r="25" spans="1:29" ht="14.45" customHeight="1">
      <c r="A25" s="35">
        <v>22</v>
      </c>
      <c r="B25" s="27" t="s">
        <v>32</v>
      </c>
      <c r="C25" s="27" t="s">
        <v>47</v>
      </c>
      <c r="D25" s="28" t="s">
        <v>34</v>
      </c>
      <c r="E25" s="20">
        <v>22438</v>
      </c>
      <c r="F25" s="37">
        <f t="shared" ref="F25:F26" si="38">G25+H25</f>
        <v>464</v>
      </c>
      <c r="G25" s="18">
        <f t="shared" ref="G25:G26" si="39">J25+O25+T25+Y25</f>
        <v>322</v>
      </c>
      <c r="H25" s="18">
        <f t="shared" ref="H25:H26" si="40">L25+Q25+V25+AA25</f>
        <v>142</v>
      </c>
      <c r="I25" s="40">
        <v>8</v>
      </c>
      <c r="J25" s="22">
        <v>81</v>
      </c>
      <c r="K25" s="6" t="str">
        <f t="shared" si="3"/>
        <v>+</v>
      </c>
      <c r="L25" s="22">
        <v>36</v>
      </c>
      <c r="M25" s="6" t="s">
        <v>8</v>
      </c>
      <c r="N25" s="6">
        <f t="shared" ref="N25:N26" si="41">J25+L25</f>
        <v>117</v>
      </c>
      <c r="O25" s="24">
        <v>79</v>
      </c>
      <c r="P25" s="6" t="s">
        <v>25</v>
      </c>
      <c r="Q25" s="22">
        <v>34</v>
      </c>
      <c r="R25" s="6" t="s">
        <v>8</v>
      </c>
      <c r="S25" s="6">
        <f t="shared" ref="S25:S26" si="42">O25+Q25</f>
        <v>113</v>
      </c>
      <c r="T25" s="24">
        <v>84</v>
      </c>
      <c r="U25" s="6" t="str">
        <f t="shared" si="6"/>
        <v>+</v>
      </c>
      <c r="V25" s="22">
        <v>36</v>
      </c>
      <c r="W25" s="6" t="s">
        <v>8</v>
      </c>
      <c r="X25" s="7">
        <f t="shared" ref="X25:X26" si="43">T25+V25</f>
        <v>120</v>
      </c>
      <c r="Y25" s="22">
        <v>78</v>
      </c>
      <c r="Z25" s="6" t="str">
        <f t="shared" si="8"/>
        <v>+</v>
      </c>
      <c r="AA25" s="22">
        <v>36</v>
      </c>
      <c r="AB25" s="6" t="s">
        <v>8</v>
      </c>
      <c r="AC25" s="7">
        <f t="shared" ref="AC25:AC26" si="44">Y25+AA25</f>
        <v>114</v>
      </c>
    </row>
    <row r="26" spans="1:29" ht="14.45" customHeight="1">
      <c r="A26" s="34">
        <v>23</v>
      </c>
      <c r="B26" s="27" t="s">
        <v>28</v>
      </c>
      <c r="C26" s="27" t="s">
        <v>49</v>
      </c>
      <c r="D26" s="26" t="s">
        <v>29</v>
      </c>
      <c r="E26" s="20">
        <v>20481</v>
      </c>
      <c r="F26" s="37">
        <f t="shared" si="38"/>
        <v>450</v>
      </c>
      <c r="G26" s="18">
        <f t="shared" si="39"/>
        <v>320</v>
      </c>
      <c r="H26" s="18">
        <f t="shared" si="40"/>
        <v>130</v>
      </c>
      <c r="I26" s="40">
        <v>13</v>
      </c>
      <c r="J26" s="22">
        <v>70</v>
      </c>
      <c r="K26" s="6" t="str">
        <f t="shared" si="3"/>
        <v>+</v>
      </c>
      <c r="L26" s="22">
        <v>26</v>
      </c>
      <c r="M26" s="6" t="s">
        <v>8</v>
      </c>
      <c r="N26" s="6">
        <f t="shared" si="41"/>
        <v>96</v>
      </c>
      <c r="O26" s="24">
        <v>71</v>
      </c>
      <c r="P26" s="6" t="s">
        <v>25</v>
      </c>
      <c r="Q26" s="22">
        <v>27</v>
      </c>
      <c r="R26" s="6" t="s">
        <v>8</v>
      </c>
      <c r="S26" s="6">
        <f t="shared" si="42"/>
        <v>98</v>
      </c>
      <c r="T26" s="24">
        <v>85</v>
      </c>
      <c r="U26" s="6" t="str">
        <f t="shared" si="6"/>
        <v>+</v>
      </c>
      <c r="V26" s="22">
        <v>35</v>
      </c>
      <c r="W26" s="6" t="s">
        <v>8</v>
      </c>
      <c r="X26" s="7">
        <f t="shared" si="43"/>
        <v>120</v>
      </c>
      <c r="Y26" s="22">
        <v>94</v>
      </c>
      <c r="Z26" s="6" t="str">
        <f t="shared" si="8"/>
        <v>+</v>
      </c>
      <c r="AA26" s="22">
        <v>42</v>
      </c>
      <c r="AB26" s="6" t="s">
        <v>8</v>
      </c>
      <c r="AC26" s="7">
        <f t="shared" si="44"/>
        <v>136</v>
      </c>
    </row>
    <row r="27" spans="1:29" ht="14.45" customHeight="1">
      <c r="A27" s="35">
        <v>24</v>
      </c>
      <c r="B27" s="42" t="s">
        <v>22</v>
      </c>
      <c r="C27" s="42" t="s">
        <v>23</v>
      </c>
      <c r="D27" s="41" t="s">
        <v>13</v>
      </c>
      <c r="E27" s="20">
        <v>1543</v>
      </c>
      <c r="F27" s="37">
        <f>G27+H27</f>
        <v>445</v>
      </c>
      <c r="G27" s="18">
        <f>J27+O27+T27+Y27</f>
        <v>335</v>
      </c>
      <c r="H27" s="18">
        <f>L27+Q27+V27+AA27</f>
        <v>110</v>
      </c>
      <c r="I27" s="40">
        <v>23</v>
      </c>
      <c r="J27" s="22">
        <v>82</v>
      </c>
      <c r="K27" s="6" t="str">
        <f t="shared" si="3"/>
        <v>+</v>
      </c>
      <c r="L27" s="22">
        <v>25</v>
      </c>
      <c r="M27" s="6" t="s">
        <v>8</v>
      </c>
      <c r="N27" s="6">
        <f>J27+L27</f>
        <v>107</v>
      </c>
      <c r="O27" s="24">
        <v>92</v>
      </c>
      <c r="P27" s="6" t="s">
        <v>25</v>
      </c>
      <c r="Q27" s="22">
        <v>17</v>
      </c>
      <c r="R27" s="6" t="s">
        <v>8</v>
      </c>
      <c r="S27" s="6">
        <f>O27+Q27</f>
        <v>109</v>
      </c>
      <c r="T27" s="24">
        <v>83</v>
      </c>
      <c r="U27" s="6" t="str">
        <f t="shared" si="6"/>
        <v>+</v>
      </c>
      <c r="V27" s="22">
        <v>33</v>
      </c>
      <c r="W27" s="6" t="s">
        <v>8</v>
      </c>
      <c r="X27" s="7">
        <f>T27+V27</f>
        <v>116</v>
      </c>
      <c r="Y27" s="22">
        <v>78</v>
      </c>
      <c r="Z27" s="6" t="str">
        <f>"+"</f>
        <v>+</v>
      </c>
      <c r="AA27" s="22">
        <v>35</v>
      </c>
      <c r="AB27" s="6" t="s">
        <v>8</v>
      </c>
      <c r="AC27" s="7">
        <f>Y27+AA27</f>
        <v>113</v>
      </c>
    </row>
    <row r="28" spans="1:29" ht="14.45" customHeight="1">
      <c r="A28" s="34">
        <v>25</v>
      </c>
      <c r="B28" s="27" t="s">
        <v>69</v>
      </c>
      <c r="C28" s="27" t="s">
        <v>70</v>
      </c>
      <c r="D28" s="29" t="s">
        <v>71</v>
      </c>
      <c r="E28" s="20">
        <v>18067</v>
      </c>
      <c r="F28" s="37">
        <f t="shared" ref="F28" si="45">G28+H28</f>
        <v>435</v>
      </c>
      <c r="G28" s="18">
        <f t="shared" ref="G28" si="46">J28+O28+T28+Y28</f>
        <v>335</v>
      </c>
      <c r="H28" s="18">
        <f t="shared" ref="H28" si="47">L28+Q28+V28+AA28</f>
        <v>100</v>
      </c>
      <c r="I28" s="40">
        <v>18</v>
      </c>
      <c r="J28" s="22">
        <v>85</v>
      </c>
      <c r="K28" s="6" t="str">
        <f t="shared" si="3"/>
        <v>+</v>
      </c>
      <c r="L28" s="22">
        <v>32</v>
      </c>
      <c r="M28" s="6" t="s">
        <v>8</v>
      </c>
      <c r="N28" s="6">
        <f t="shared" ref="N28" si="48">J28+L28</f>
        <v>117</v>
      </c>
      <c r="O28" s="24">
        <v>82</v>
      </c>
      <c r="P28" s="6" t="s">
        <v>25</v>
      </c>
      <c r="Q28" s="22">
        <v>27</v>
      </c>
      <c r="R28" s="6" t="s">
        <v>8</v>
      </c>
      <c r="S28" s="6">
        <f t="shared" ref="S28" si="49">O28+Q28</f>
        <v>109</v>
      </c>
      <c r="T28" s="24">
        <v>78</v>
      </c>
      <c r="U28" s="6" t="str">
        <f t="shared" si="6"/>
        <v>+</v>
      </c>
      <c r="V28" s="22">
        <v>23</v>
      </c>
      <c r="W28" s="6" t="s">
        <v>8</v>
      </c>
      <c r="X28" s="7">
        <f t="shared" ref="X28" si="50">T28+V28</f>
        <v>101</v>
      </c>
      <c r="Y28" s="22">
        <v>90</v>
      </c>
      <c r="Z28" s="6">
        <v>18</v>
      </c>
      <c r="AA28" s="22">
        <v>18</v>
      </c>
      <c r="AB28" s="6" t="s">
        <v>8</v>
      </c>
      <c r="AC28" s="7">
        <f t="shared" ref="AC28" si="51">Y28+AA28</f>
        <v>108</v>
      </c>
    </row>
    <row r="29" spans="1:29" ht="14.45" customHeight="1">
      <c r="A29" s="35">
        <v>26</v>
      </c>
      <c r="B29" s="27" t="s">
        <v>53</v>
      </c>
      <c r="C29" s="27" t="s">
        <v>54</v>
      </c>
      <c r="D29" s="28" t="s">
        <v>55</v>
      </c>
      <c r="E29" s="20">
        <v>5645</v>
      </c>
      <c r="F29" s="37">
        <f t="shared" ref="F29" si="52">G29+H29</f>
        <v>382</v>
      </c>
      <c r="G29" s="18">
        <f t="shared" ref="G29" si="53">J29+O29+T29+Y29</f>
        <v>270</v>
      </c>
      <c r="H29" s="18">
        <f t="shared" ref="H29" si="54">L29+Q29+V29+AA29</f>
        <v>112</v>
      </c>
      <c r="I29" s="40">
        <v>15</v>
      </c>
      <c r="J29" s="22">
        <v>64</v>
      </c>
      <c r="K29" s="6" t="str">
        <f t="shared" si="3"/>
        <v>+</v>
      </c>
      <c r="L29" s="22">
        <v>44</v>
      </c>
      <c r="M29" s="8" t="s">
        <v>8</v>
      </c>
      <c r="N29" s="8">
        <f t="shared" ref="N29" si="55">J29+L29</f>
        <v>108</v>
      </c>
      <c r="O29" s="24">
        <v>79</v>
      </c>
      <c r="P29" s="6" t="s">
        <v>25</v>
      </c>
      <c r="Q29" s="22">
        <v>16</v>
      </c>
      <c r="R29" s="8" t="s">
        <v>8</v>
      </c>
      <c r="S29" s="8">
        <f t="shared" ref="S29" si="56">O29+Q29</f>
        <v>95</v>
      </c>
      <c r="T29" s="24">
        <v>70</v>
      </c>
      <c r="U29" s="6" t="str">
        <f t="shared" si="6"/>
        <v>+</v>
      </c>
      <c r="V29" s="22">
        <v>27</v>
      </c>
      <c r="W29" s="8" t="s">
        <v>8</v>
      </c>
      <c r="X29" s="9">
        <f t="shared" ref="X29" si="57">T29+V29</f>
        <v>97</v>
      </c>
      <c r="Y29" s="22">
        <v>57</v>
      </c>
      <c r="Z29" s="6" t="str">
        <f t="shared" si="8"/>
        <v>+</v>
      </c>
      <c r="AA29" s="22">
        <v>25</v>
      </c>
      <c r="AB29" s="8" t="s">
        <v>8</v>
      </c>
      <c r="AC29" s="9">
        <f t="shared" ref="AC29" si="58">Y29+AA29</f>
        <v>82</v>
      </c>
    </row>
    <row r="30" spans="1:29" ht="14.45" customHeight="1">
      <c r="A30" s="34"/>
      <c r="B30" s="27"/>
      <c r="C30" s="27"/>
      <c r="D30" s="43"/>
      <c r="E30" s="20"/>
      <c r="F30" s="37"/>
      <c r="G30" s="18"/>
      <c r="H30" s="18"/>
      <c r="I30" s="39"/>
      <c r="J30" s="22"/>
      <c r="K30" s="6"/>
      <c r="L30" s="22"/>
      <c r="M30" s="8"/>
      <c r="N30" s="8"/>
      <c r="O30" s="24"/>
      <c r="P30" s="6"/>
      <c r="Q30" s="22"/>
      <c r="R30" s="8"/>
      <c r="S30" s="8"/>
      <c r="T30" s="24"/>
      <c r="U30" s="6"/>
      <c r="V30" s="22"/>
      <c r="W30" s="8"/>
      <c r="X30" s="9"/>
      <c r="Y30" s="22"/>
      <c r="Z30" s="6"/>
      <c r="AA30" s="22"/>
      <c r="AB30" s="8"/>
      <c r="AC30" s="9"/>
    </row>
    <row r="31" spans="1:29" ht="14.45" customHeight="1">
      <c r="A31" s="34"/>
      <c r="B31" s="27"/>
      <c r="C31" s="27"/>
      <c r="D31" s="43"/>
      <c r="E31" s="20"/>
      <c r="F31" s="37"/>
      <c r="G31" s="18"/>
      <c r="H31" s="18"/>
      <c r="I31" s="39"/>
      <c r="J31" s="22"/>
      <c r="K31" s="6"/>
      <c r="L31" s="22"/>
      <c r="M31" s="8"/>
      <c r="N31" s="8"/>
      <c r="O31" s="24"/>
      <c r="P31" s="6"/>
      <c r="Q31" s="22"/>
      <c r="R31" s="8"/>
      <c r="S31" s="8"/>
      <c r="T31" s="24"/>
      <c r="U31" s="6"/>
      <c r="V31" s="22"/>
      <c r="W31" s="8"/>
      <c r="X31" s="9"/>
      <c r="Y31" s="22"/>
      <c r="Z31" s="6"/>
      <c r="AA31" s="22"/>
      <c r="AB31" s="8"/>
      <c r="AC31" s="9"/>
    </row>
    <row r="32" spans="1:29" ht="14.45" customHeight="1">
      <c r="A32" s="34"/>
      <c r="B32" s="27"/>
      <c r="C32" s="27"/>
      <c r="D32" s="43"/>
      <c r="E32" s="20"/>
      <c r="F32" s="37"/>
      <c r="G32" s="18"/>
      <c r="H32" s="18"/>
      <c r="I32" s="39"/>
      <c r="J32" s="22"/>
      <c r="K32" s="6"/>
      <c r="L32" s="22"/>
      <c r="M32" s="8"/>
      <c r="N32" s="8"/>
      <c r="O32" s="24"/>
      <c r="P32" s="6"/>
      <c r="Q32" s="22"/>
      <c r="R32" s="8"/>
      <c r="S32" s="8"/>
      <c r="T32" s="24"/>
      <c r="U32" s="6"/>
      <c r="V32" s="22"/>
      <c r="W32" s="8"/>
      <c r="X32" s="9"/>
      <c r="Y32" s="22"/>
      <c r="Z32" s="6"/>
      <c r="AA32" s="22"/>
      <c r="AB32" s="8"/>
      <c r="AC32" s="9"/>
    </row>
    <row r="33" spans="1:32" ht="14.45" customHeight="1">
      <c r="A33" s="35">
        <v>22</v>
      </c>
      <c r="B33" s="27"/>
      <c r="C33" s="27"/>
      <c r="D33" s="30"/>
      <c r="E33" s="20"/>
      <c r="F33" s="37"/>
      <c r="G33" s="18"/>
      <c r="H33" s="18"/>
      <c r="I33" s="39"/>
      <c r="J33" s="23"/>
      <c r="K33" s="6"/>
      <c r="L33" s="23"/>
      <c r="M33" s="8"/>
      <c r="N33" s="8"/>
      <c r="O33" s="25"/>
      <c r="P33" s="6"/>
      <c r="Q33" s="23"/>
      <c r="R33" s="8"/>
      <c r="S33" s="8"/>
      <c r="T33" s="25"/>
      <c r="U33" s="6"/>
      <c r="V33" s="23"/>
      <c r="W33" s="8"/>
      <c r="X33" s="9"/>
      <c r="Y33" s="23"/>
      <c r="Z33" s="6"/>
      <c r="AA33" s="23"/>
      <c r="AB33" s="8"/>
      <c r="AC33" s="9"/>
      <c r="AD33" s="23"/>
      <c r="AE33" s="8"/>
      <c r="AF33" s="9"/>
    </row>
    <row r="34" spans="1:32" ht="14.45" customHeight="1">
      <c r="A34" s="34">
        <v>23</v>
      </c>
      <c r="B34" s="42"/>
      <c r="C34" s="42"/>
      <c r="D34" s="41"/>
      <c r="E34" s="20"/>
      <c r="F34" s="37"/>
      <c r="G34" s="18"/>
      <c r="H34" s="18"/>
      <c r="I34" s="39"/>
      <c r="J34" s="22"/>
      <c r="K34" s="6"/>
      <c r="L34" s="22"/>
      <c r="M34" s="8"/>
      <c r="N34" s="8"/>
      <c r="O34" s="24"/>
      <c r="P34" s="6"/>
      <c r="Q34" s="22"/>
      <c r="R34" s="8"/>
      <c r="S34" s="8"/>
      <c r="T34" s="24"/>
      <c r="U34" s="6"/>
      <c r="V34" s="22"/>
      <c r="W34" s="8"/>
      <c r="X34" s="9"/>
      <c r="Y34" s="22"/>
      <c r="Z34" s="6"/>
      <c r="AA34" s="22"/>
      <c r="AB34" s="8"/>
      <c r="AC34" s="9"/>
    </row>
    <row r="35" spans="1:32" ht="14.45" customHeight="1">
      <c r="A35" s="35">
        <v>24</v>
      </c>
      <c r="B35" s="27"/>
      <c r="C35" s="27"/>
      <c r="D35" s="26"/>
      <c r="E35" s="20"/>
      <c r="F35" s="37"/>
      <c r="G35" s="18"/>
      <c r="H35" s="18"/>
      <c r="I35" s="39"/>
      <c r="J35" s="22"/>
      <c r="K35" s="6"/>
      <c r="L35" s="22"/>
      <c r="M35" s="6"/>
      <c r="N35" s="6"/>
      <c r="O35" s="24"/>
      <c r="P35" s="6"/>
      <c r="Q35" s="22"/>
      <c r="R35" s="6"/>
      <c r="S35" s="6"/>
      <c r="T35" s="24"/>
      <c r="U35" s="6"/>
      <c r="V35" s="22"/>
      <c r="W35" s="6"/>
      <c r="X35" s="7"/>
      <c r="Y35" s="22"/>
      <c r="Z35" s="6"/>
      <c r="AA35" s="22"/>
      <c r="AB35" s="6"/>
      <c r="AC35" s="7"/>
    </row>
    <row r="36" spans="1:32" ht="14.45" customHeight="1">
      <c r="A36" s="34">
        <v>25</v>
      </c>
      <c r="B36" s="27"/>
      <c r="C36" s="27"/>
      <c r="D36" s="28"/>
      <c r="E36" s="20"/>
      <c r="F36" s="37"/>
      <c r="G36" s="18"/>
      <c r="H36" s="18"/>
      <c r="I36" s="40"/>
      <c r="J36" s="22"/>
      <c r="K36" s="6"/>
      <c r="L36" s="22"/>
      <c r="M36" s="8"/>
      <c r="N36" s="8"/>
      <c r="O36" s="24"/>
      <c r="P36" s="6"/>
      <c r="Q36" s="22"/>
      <c r="R36" s="8"/>
      <c r="S36" s="8"/>
      <c r="T36" s="24"/>
      <c r="U36" s="6"/>
      <c r="V36" s="22"/>
      <c r="W36" s="8"/>
      <c r="X36" s="9"/>
      <c r="Y36" s="22"/>
      <c r="Z36" s="6"/>
      <c r="AA36" s="22"/>
      <c r="AB36" s="8"/>
      <c r="AC36" s="9"/>
    </row>
    <row r="37" spans="1:32" ht="14.45" customHeight="1">
      <c r="A37" s="35">
        <v>26</v>
      </c>
      <c r="B37" s="27"/>
      <c r="C37" s="27"/>
      <c r="D37" s="29"/>
      <c r="E37" s="20"/>
      <c r="F37" s="37"/>
      <c r="G37" s="18"/>
      <c r="H37" s="18"/>
      <c r="I37" s="40"/>
      <c r="J37" s="22"/>
      <c r="K37" s="6"/>
      <c r="L37" s="22"/>
      <c r="M37" s="8"/>
      <c r="N37" s="8"/>
      <c r="O37" s="24"/>
      <c r="P37" s="6"/>
      <c r="Q37" s="22"/>
      <c r="R37" s="8"/>
      <c r="S37" s="8"/>
      <c r="T37" s="24"/>
      <c r="U37" s="6"/>
      <c r="V37" s="22"/>
      <c r="W37" s="8"/>
      <c r="X37" s="9"/>
      <c r="Y37" s="22"/>
      <c r="Z37" s="6"/>
      <c r="AA37" s="22"/>
      <c r="AB37" s="8"/>
      <c r="AC37" s="9"/>
    </row>
    <row r="38" spans="1:32" ht="14.45" customHeight="1">
      <c r="A38" s="34">
        <v>27</v>
      </c>
      <c r="B38" s="27"/>
      <c r="C38" s="27"/>
      <c r="D38" s="30"/>
      <c r="E38" s="20"/>
      <c r="F38" s="36"/>
      <c r="G38" s="18"/>
      <c r="H38" s="18"/>
      <c r="I38" s="40"/>
      <c r="J38" s="23"/>
      <c r="K38" s="6"/>
      <c r="L38" s="23"/>
      <c r="M38" s="8"/>
      <c r="N38" s="8"/>
      <c r="O38" s="25"/>
      <c r="P38" s="6"/>
      <c r="Q38" s="23"/>
      <c r="R38" s="8"/>
      <c r="S38" s="8"/>
      <c r="T38" s="25"/>
      <c r="U38" s="6"/>
      <c r="V38" s="23"/>
      <c r="W38" s="8"/>
      <c r="X38" s="9"/>
      <c r="Y38" s="23"/>
      <c r="Z38" s="6"/>
      <c r="AA38" s="23"/>
      <c r="AB38" s="8"/>
      <c r="AC38" s="9"/>
    </row>
    <row r="39" spans="1:32" ht="14.45" customHeight="1">
      <c r="A39" s="35">
        <v>28</v>
      </c>
      <c r="B39" s="27"/>
      <c r="C39" s="27"/>
      <c r="D39" s="26"/>
      <c r="E39" s="20"/>
      <c r="F39" s="37"/>
      <c r="G39" s="18"/>
      <c r="H39" s="18"/>
      <c r="I39" s="39"/>
      <c r="J39" s="22"/>
      <c r="K39" s="6"/>
      <c r="L39" s="22"/>
      <c r="M39" s="6"/>
      <c r="N39" s="6"/>
      <c r="O39" s="24"/>
      <c r="P39" s="6"/>
      <c r="Q39" s="22"/>
      <c r="R39" s="6"/>
      <c r="S39" s="6"/>
      <c r="T39" s="24"/>
      <c r="U39" s="6"/>
      <c r="V39" s="22"/>
      <c r="W39" s="6"/>
      <c r="X39" s="7"/>
      <c r="Y39" s="22"/>
      <c r="Z39" s="6"/>
      <c r="AA39" s="22"/>
      <c r="AB39" s="6"/>
      <c r="AC39" s="7"/>
    </row>
    <row r="40" spans="1:32" ht="14.45" customHeight="1">
      <c r="A40" s="34">
        <v>29</v>
      </c>
      <c r="B40" s="27"/>
      <c r="C40" s="27"/>
      <c r="D40" s="28"/>
      <c r="E40" s="20"/>
      <c r="F40" s="37"/>
      <c r="G40" s="18"/>
      <c r="H40" s="18"/>
      <c r="I40" s="39"/>
      <c r="J40" s="22"/>
      <c r="K40" s="6"/>
      <c r="L40" s="22"/>
      <c r="M40" s="8"/>
      <c r="N40" s="8"/>
      <c r="O40" s="24"/>
      <c r="P40" s="6"/>
      <c r="Q40" s="22"/>
      <c r="R40" s="8"/>
      <c r="S40" s="8"/>
      <c r="T40" s="24"/>
      <c r="U40" s="6"/>
      <c r="V40" s="22"/>
      <c r="W40" s="8"/>
      <c r="X40" s="9"/>
      <c r="Y40" s="22"/>
      <c r="Z40" s="6"/>
      <c r="AA40" s="22"/>
      <c r="AB40" s="8"/>
      <c r="AC40" s="9"/>
    </row>
    <row r="41" spans="1:32" ht="14.45" customHeight="1">
      <c r="A41" s="35">
        <v>30</v>
      </c>
      <c r="B41" s="27"/>
      <c r="C41" s="27"/>
      <c r="D41" s="28"/>
      <c r="E41" s="20"/>
      <c r="F41" s="37"/>
      <c r="G41" s="18"/>
      <c r="H41" s="18"/>
      <c r="I41" s="40"/>
      <c r="J41" s="22"/>
      <c r="K41" s="6"/>
      <c r="L41" s="22"/>
      <c r="M41" s="8"/>
      <c r="N41" s="8"/>
      <c r="O41" s="24"/>
      <c r="P41" s="6"/>
      <c r="Q41" s="22"/>
      <c r="R41" s="8"/>
      <c r="S41" s="8"/>
      <c r="T41" s="24"/>
      <c r="U41" s="6"/>
      <c r="V41" s="22"/>
      <c r="W41" s="8"/>
      <c r="X41" s="9"/>
      <c r="Y41" s="22"/>
      <c r="Z41" s="6"/>
      <c r="AA41" s="22"/>
      <c r="AB41" s="8"/>
      <c r="AC41" s="9"/>
    </row>
    <row r="42" spans="1:32" ht="14.45" customHeight="1">
      <c r="A42" s="34">
        <v>31</v>
      </c>
      <c r="B42" s="42"/>
      <c r="C42" s="42"/>
      <c r="D42" s="41"/>
      <c r="E42" s="20"/>
      <c r="F42" s="37"/>
      <c r="G42" s="18"/>
      <c r="H42" s="18"/>
      <c r="I42" s="39"/>
      <c r="J42" s="22"/>
      <c r="K42" s="6"/>
      <c r="L42" s="22"/>
      <c r="M42" s="8"/>
      <c r="N42" s="8"/>
      <c r="O42" s="24"/>
      <c r="P42" s="6"/>
      <c r="Q42" s="22"/>
      <c r="R42" s="8"/>
      <c r="S42" s="8"/>
      <c r="T42" s="24"/>
      <c r="U42" s="6"/>
      <c r="V42" s="22"/>
      <c r="W42" s="8"/>
      <c r="X42" s="9"/>
      <c r="Y42" s="22"/>
      <c r="Z42" s="6"/>
      <c r="AA42" s="22"/>
      <c r="AB42" s="8"/>
      <c r="AC42" s="9"/>
    </row>
    <row r="43" spans="1:32" ht="14.45" customHeight="1">
      <c r="A43" s="35">
        <v>32</v>
      </c>
      <c r="B43" s="27"/>
      <c r="C43" s="27"/>
      <c r="D43" s="26"/>
      <c r="E43" s="20"/>
      <c r="F43" s="37"/>
      <c r="G43" s="18"/>
      <c r="H43" s="18"/>
      <c r="I43" s="39"/>
      <c r="J43" s="22"/>
      <c r="K43" s="6"/>
      <c r="L43" s="22"/>
      <c r="M43" s="6"/>
      <c r="N43" s="6"/>
      <c r="O43" s="24"/>
      <c r="P43" s="6"/>
      <c r="Q43" s="22"/>
      <c r="R43" s="6"/>
      <c r="S43" s="6"/>
      <c r="T43" s="24"/>
      <c r="U43" s="6"/>
      <c r="V43" s="22"/>
      <c r="W43" s="6"/>
      <c r="X43" s="7"/>
      <c r="Y43" s="22"/>
      <c r="Z43" s="6"/>
      <c r="AA43" s="22"/>
      <c r="AB43" s="6"/>
      <c r="AC43" s="7"/>
    </row>
    <row r="44" spans="1:32" ht="14.45" customHeight="1">
      <c r="A44" s="34">
        <v>33</v>
      </c>
      <c r="B44" s="27"/>
      <c r="C44" s="27"/>
      <c r="D44" s="28"/>
      <c r="E44" s="20"/>
      <c r="F44" s="37"/>
      <c r="G44" s="18"/>
      <c r="H44" s="18"/>
      <c r="I44" s="40"/>
      <c r="J44" s="22"/>
      <c r="K44" s="6"/>
      <c r="L44" s="22"/>
      <c r="M44" s="8"/>
      <c r="N44" s="8"/>
      <c r="O44" s="24"/>
      <c r="P44" s="6"/>
      <c r="Q44" s="22"/>
      <c r="R44" s="8"/>
      <c r="S44" s="8"/>
      <c r="T44" s="24"/>
      <c r="U44" s="6"/>
      <c r="V44" s="22"/>
      <c r="W44" s="8"/>
      <c r="X44" s="9"/>
      <c r="Y44" s="22"/>
      <c r="Z44" s="6"/>
      <c r="AA44" s="22"/>
      <c r="AB44" s="8"/>
      <c r="AC44" s="9"/>
    </row>
    <row r="45" spans="1:32" ht="14.45" customHeight="1">
      <c r="A45" s="35">
        <v>34</v>
      </c>
      <c r="B45" s="27"/>
      <c r="C45" s="27"/>
      <c r="D45" s="29"/>
      <c r="E45" s="20"/>
      <c r="F45" s="37"/>
      <c r="G45" s="18"/>
      <c r="H45" s="18"/>
      <c r="I45" s="40"/>
      <c r="J45" s="22"/>
      <c r="K45" s="6"/>
      <c r="L45" s="22"/>
      <c r="M45" s="8"/>
      <c r="N45" s="8"/>
      <c r="O45" s="24"/>
      <c r="P45" s="6"/>
      <c r="Q45" s="22"/>
      <c r="R45" s="8"/>
      <c r="S45" s="8"/>
      <c r="T45" s="24"/>
      <c r="U45" s="6"/>
      <c r="V45" s="22"/>
      <c r="W45" s="8"/>
      <c r="X45" s="9"/>
      <c r="Y45" s="22"/>
      <c r="Z45" s="6"/>
      <c r="AA45" s="22"/>
      <c r="AB45" s="8"/>
      <c r="AC45" s="9"/>
    </row>
    <row r="46" spans="1:32" ht="14.45" customHeight="1">
      <c r="A46" s="34">
        <v>35</v>
      </c>
      <c r="B46" s="27"/>
      <c r="C46" s="27"/>
      <c r="D46" s="30"/>
      <c r="E46" s="20"/>
      <c r="F46" s="36"/>
      <c r="G46" s="18"/>
      <c r="H46" s="18"/>
      <c r="I46" s="40"/>
      <c r="J46" s="23"/>
      <c r="K46" s="6"/>
      <c r="L46" s="23"/>
      <c r="M46" s="8"/>
      <c r="N46" s="8"/>
      <c r="O46" s="25"/>
      <c r="P46" s="6"/>
      <c r="Q46" s="23"/>
      <c r="R46" s="8"/>
      <c r="S46" s="8"/>
      <c r="T46" s="25"/>
      <c r="U46" s="6"/>
      <c r="V46" s="23"/>
      <c r="W46" s="8"/>
      <c r="X46" s="9"/>
      <c r="Y46" s="23"/>
      <c r="Z46" s="6"/>
      <c r="AA46" s="23"/>
      <c r="AB46" s="8"/>
      <c r="AC46" s="9"/>
    </row>
    <row r="47" spans="1:32" ht="14.45" customHeight="1">
      <c r="A47" s="35">
        <v>36</v>
      </c>
      <c r="B47" s="27"/>
      <c r="C47" s="27"/>
      <c r="D47" s="26"/>
      <c r="E47" s="20"/>
      <c r="F47" s="37"/>
      <c r="G47" s="18"/>
      <c r="H47" s="18"/>
      <c r="I47" s="39"/>
      <c r="J47" s="22"/>
      <c r="K47" s="6"/>
      <c r="L47" s="22"/>
      <c r="M47" s="8"/>
      <c r="N47" s="8"/>
      <c r="O47" s="24"/>
      <c r="P47" s="6"/>
      <c r="Q47" s="22"/>
      <c r="R47" s="8"/>
      <c r="S47" s="8"/>
      <c r="T47" s="24"/>
      <c r="U47" s="6"/>
      <c r="V47" s="22"/>
      <c r="W47" s="8"/>
      <c r="X47" s="9"/>
      <c r="Y47" s="22"/>
      <c r="Z47" s="6"/>
      <c r="AA47" s="22"/>
      <c r="AB47" s="8"/>
      <c r="AC47" s="9"/>
    </row>
    <row r="48" spans="1:32" ht="14.45" customHeight="1">
      <c r="A48" s="34">
        <v>37</v>
      </c>
      <c r="B48" s="27"/>
      <c r="C48" s="27"/>
      <c r="D48" s="28"/>
      <c r="E48" s="20"/>
      <c r="F48" s="37"/>
      <c r="G48" s="18"/>
      <c r="H48" s="18"/>
      <c r="I48" s="39"/>
      <c r="J48" s="22"/>
      <c r="K48" s="6"/>
      <c r="L48" s="22"/>
      <c r="M48" s="8"/>
      <c r="N48" s="8"/>
      <c r="O48" s="24"/>
      <c r="P48" s="6"/>
      <c r="Q48" s="22"/>
      <c r="R48" s="8"/>
      <c r="S48" s="8"/>
      <c r="T48" s="24"/>
      <c r="U48" s="6"/>
      <c r="V48" s="22"/>
      <c r="W48" s="8"/>
      <c r="X48" s="9"/>
      <c r="Y48" s="22"/>
      <c r="Z48" s="6"/>
      <c r="AA48" s="22"/>
      <c r="AB48" s="8"/>
      <c r="AC48" s="9"/>
    </row>
    <row r="49" spans="1:29" ht="14.45" customHeight="1">
      <c r="A49" s="35">
        <v>38</v>
      </c>
      <c r="B49" s="27"/>
      <c r="C49" s="27"/>
      <c r="D49" s="28"/>
      <c r="E49" s="20"/>
      <c r="F49" s="37"/>
      <c r="G49" s="18"/>
      <c r="H49" s="18"/>
      <c r="I49" s="40"/>
      <c r="J49" s="22"/>
      <c r="K49" s="6"/>
      <c r="L49" s="22"/>
      <c r="M49" s="8"/>
      <c r="N49" s="8"/>
      <c r="O49" s="24"/>
      <c r="P49" s="6"/>
      <c r="Q49" s="22"/>
      <c r="R49" s="8"/>
      <c r="S49" s="8"/>
      <c r="T49" s="24"/>
      <c r="U49" s="6"/>
      <c r="V49" s="22"/>
      <c r="W49" s="8"/>
      <c r="X49" s="9"/>
      <c r="Y49" s="22"/>
      <c r="Z49" s="6"/>
      <c r="AA49" s="22"/>
      <c r="AB49" s="8"/>
      <c r="AC49" s="9"/>
    </row>
    <row r="50" spans="1:29" ht="14.45" customHeight="1">
      <c r="A50" s="34">
        <v>39</v>
      </c>
      <c r="B50" s="27"/>
      <c r="C50" s="27"/>
      <c r="D50" s="28"/>
      <c r="E50" s="20"/>
      <c r="F50" s="37"/>
      <c r="G50" s="18"/>
      <c r="H50" s="18"/>
      <c r="I50" s="39"/>
      <c r="J50" s="23"/>
      <c r="K50" s="6"/>
      <c r="L50" s="23"/>
      <c r="M50" s="8"/>
      <c r="N50" s="8"/>
      <c r="O50" s="25"/>
      <c r="P50" s="6"/>
      <c r="Q50" s="23"/>
      <c r="R50" s="8"/>
      <c r="S50" s="8"/>
      <c r="T50" s="25"/>
      <c r="U50" s="6"/>
      <c r="V50" s="23"/>
      <c r="W50" s="8"/>
      <c r="X50" s="9"/>
      <c r="Y50" s="23"/>
      <c r="Z50" s="6"/>
      <c r="AA50" s="23"/>
      <c r="AB50" s="8"/>
      <c r="AC50" s="9"/>
    </row>
    <row r="51" spans="1:29" ht="15">
      <c r="A51" s="34">
        <v>40</v>
      </c>
      <c r="B51" s="27"/>
      <c r="C51" s="27"/>
      <c r="D51" s="28"/>
      <c r="E51" s="20"/>
      <c r="F51" s="37"/>
      <c r="G51" s="18"/>
      <c r="H51" s="18"/>
      <c r="I51" s="40"/>
      <c r="J51" s="22"/>
      <c r="K51" s="6"/>
      <c r="L51" s="22"/>
      <c r="M51" s="8"/>
      <c r="N51" s="8"/>
      <c r="O51" s="24"/>
      <c r="P51" s="6"/>
      <c r="Q51" s="22"/>
      <c r="R51" s="8"/>
      <c r="S51" s="8"/>
      <c r="T51" s="24"/>
      <c r="U51" s="6"/>
      <c r="V51" s="22"/>
      <c r="W51" s="8"/>
      <c r="X51" s="9"/>
      <c r="Y51" s="22"/>
      <c r="Z51" s="6"/>
      <c r="AA51" s="22"/>
      <c r="AB51" s="8"/>
      <c r="AC51" s="9"/>
    </row>
    <row r="52" spans="1:29" ht="15">
      <c r="A52" s="35">
        <v>41</v>
      </c>
      <c r="B52" s="27"/>
      <c r="C52" s="27"/>
      <c r="D52" s="28"/>
      <c r="E52" s="20"/>
      <c r="F52" s="37"/>
      <c r="G52" s="18"/>
      <c r="H52" s="18"/>
      <c r="I52" s="39"/>
      <c r="J52" s="22"/>
      <c r="K52" s="6"/>
      <c r="L52" s="22"/>
      <c r="M52" s="8"/>
      <c r="N52" s="8"/>
      <c r="O52" s="24"/>
      <c r="P52" s="6"/>
      <c r="Q52" s="22"/>
      <c r="R52" s="8"/>
      <c r="S52" s="8"/>
      <c r="T52" s="24"/>
      <c r="U52" s="6"/>
      <c r="V52" s="22"/>
      <c r="W52" s="8"/>
      <c r="X52" s="9"/>
      <c r="Y52" s="22"/>
      <c r="Z52" s="6"/>
      <c r="AA52" s="22"/>
      <c r="AB52" s="8"/>
      <c r="AC52" s="9"/>
    </row>
    <row r="53" spans="1:29" ht="15">
      <c r="A53" s="34">
        <v>42</v>
      </c>
      <c r="B53" s="27"/>
      <c r="C53" s="27"/>
      <c r="D53" s="32"/>
      <c r="E53" s="20"/>
      <c r="F53" s="37">
        <f t="shared" ref="F53:F55" si="59">G53+H53</f>
        <v>0</v>
      </c>
      <c r="G53" s="18">
        <f t="shared" ref="G53:G55" si="60">J53+O53+T53+Y53</f>
        <v>0</v>
      </c>
      <c r="H53" s="18">
        <f t="shared" ref="H53:H55" si="61">L53+Q53+V53+AA53</f>
        <v>0</v>
      </c>
      <c r="I53" s="40"/>
      <c r="J53" s="23"/>
      <c r="K53" s="6" t="str">
        <f t="shared" si="3"/>
        <v>+</v>
      </c>
      <c r="L53" s="23"/>
      <c r="M53" s="8" t="s">
        <v>8</v>
      </c>
      <c r="N53" s="8">
        <f t="shared" ref="N53:N55" si="62">J53+L53</f>
        <v>0</v>
      </c>
      <c r="O53" s="25"/>
      <c r="P53" s="6" t="s">
        <v>25</v>
      </c>
      <c r="Q53" s="23"/>
      <c r="R53" s="8" t="s">
        <v>8</v>
      </c>
      <c r="S53" s="8">
        <f t="shared" ref="S53:S55" si="63">O53+Q53</f>
        <v>0</v>
      </c>
      <c r="T53" s="25"/>
      <c r="U53" s="6" t="str">
        <f t="shared" si="6"/>
        <v>+</v>
      </c>
      <c r="V53" s="23"/>
      <c r="W53" s="8" t="s">
        <v>8</v>
      </c>
      <c r="X53" s="9">
        <f t="shared" ref="X53:X55" si="64">T53+V53</f>
        <v>0</v>
      </c>
      <c r="Y53" s="23"/>
      <c r="Z53" s="6" t="str">
        <f t="shared" si="8"/>
        <v>+</v>
      </c>
      <c r="AA53" s="23"/>
      <c r="AB53" s="8" t="s">
        <v>8</v>
      </c>
      <c r="AC53" s="9">
        <f t="shared" ref="AC53:AC55" si="65">Y53+AA53</f>
        <v>0</v>
      </c>
    </row>
    <row r="54" spans="1:29" ht="15">
      <c r="A54" s="35">
        <v>43</v>
      </c>
      <c r="B54" s="27"/>
      <c r="C54" s="27"/>
      <c r="D54" s="28"/>
      <c r="E54" s="20"/>
      <c r="F54" s="37">
        <f t="shared" si="59"/>
        <v>0</v>
      </c>
      <c r="G54" s="18">
        <f t="shared" si="60"/>
        <v>0</v>
      </c>
      <c r="H54" s="18">
        <f t="shared" si="61"/>
        <v>0</v>
      </c>
      <c r="I54" s="39"/>
      <c r="J54" s="22"/>
      <c r="K54" s="6" t="str">
        <f t="shared" si="3"/>
        <v>+</v>
      </c>
      <c r="L54" s="22"/>
      <c r="M54" s="8" t="s">
        <v>8</v>
      </c>
      <c r="N54" s="8">
        <f t="shared" si="62"/>
        <v>0</v>
      </c>
      <c r="O54" s="24"/>
      <c r="P54" s="6" t="s">
        <v>25</v>
      </c>
      <c r="Q54" s="22"/>
      <c r="R54" s="8" t="s">
        <v>8</v>
      </c>
      <c r="S54" s="8">
        <f t="shared" si="63"/>
        <v>0</v>
      </c>
      <c r="T54" s="24"/>
      <c r="U54" s="6" t="str">
        <f t="shared" si="6"/>
        <v>+</v>
      </c>
      <c r="V54" s="22"/>
      <c r="W54" s="8" t="s">
        <v>8</v>
      </c>
      <c r="X54" s="9">
        <f t="shared" si="64"/>
        <v>0</v>
      </c>
      <c r="Y54" s="22"/>
      <c r="Z54" s="6" t="str">
        <f t="shared" si="8"/>
        <v>+</v>
      </c>
      <c r="AA54" s="22"/>
      <c r="AB54" s="8" t="s">
        <v>8</v>
      </c>
      <c r="AC54" s="9">
        <f t="shared" si="65"/>
        <v>0</v>
      </c>
    </row>
    <row r="55" spans="1:29" ht="15">
      <c r="A55" s="34">
        <v>44</v>
      </c>
      <c r="B55" s="27"/>
      <c r="C55" s="27"/>
      <c r="D55" s="32"/>
      <c r="E55" s="20"/>
      <c r="F55" s="37">
        <f t="shared" si="59"/>
        <v>0</v>
      </c>
      <c r="G55" s="18">
        <f t="shared" si="60"/>
        <v>0</v>
      </c>
      <c r="H55" s="18">
        <f t="shared" si="61"/>
        <v>0</v>
      </c>
      <c r="I55" s="40"/>
      <c r="J55" s="23"/>
      <c r="K55" s="6" t="str">
        <f t="shared" si="3"/>
        <v>+</v>
      </c>
      <c r="L55" s="23"/>
      <c r="M55" s="8" t="s">
        <v>8</v>
      </c>
      <c r="N55" s="8">
        <f t="shared" si="62"/>
        <v>0</v>
      </c>
      <c r="O55" s="25"/>
      <c r="P55" s="6" t="s">
        <v>25</v>
      </c>
      <c r="Q55" s="23"/>
      <c r="R55" s="8" t="s">
        <v>8</v>
      </c>
      <c r="S55" s="8">
        <f t="shared" si="63"/>
        <v>0</v>
      </c>
      <c r="T55" s="25"/>
      <c r="U55" s="6" t="str">
        <f t="shared" si="6"/>
        <v>+</v>
      </c>
      <c r="V55" s="23"/>
      <c r="W55" s="8" t="s">
        <v>8</v>
      </c>
      <c r="X55" s="9">
        <f t="shared" si="64"/>
        <v>0</v>
      </c>
      <c r="Y55" s="23"/>
      <c r="Z55" s="6" t="str">
        <f t="shared" si="8"/>
        <v>+</v>
      </c>
      <c r="AA55" s="23"/>
      <c r="AB55" s="8" t="s">
        <v>8</v>
      </c>
      <c r="AC55" s="9">
        <f t="shared" si="65"/>
        <v>0</v>
      </c>
    </row>
    <row r="56" spans="1:29" ht="15">
      <c r="E56" s="20"/>
      <c r="F56" s="4"/>
      <c r="G56" s="4">
        <f t="shared" ref="G56:AC56" si="66">SUM(G4:G55)</f>
        <v>8899</v>
      </c>
      <c r="H56" s="4">
        <f t="shared" si="66"/>
        <v>3936</v>
      </c>
      <c r="I56" s="4">
        <f t="shared" si="66"/>
        <v>210</v>
      </c>
      <c r="J56" s="4">
        <f t="shared" si="66"/>
        <v>2175</v>
      </c>
      <c r="K56" s="4">
        <f t="shared" si="66"/>
        <v>0</v>
      </c>
      <c r="L56" s="4">
        <f t="shared" si="66"/>
        <v>1050</v>
      </c>
      <c r="M56" s="4">
        <f t="shared" si="66"/>
        <v>0</v>
      </c>
      <c r="N56" s="4">
        <f t="shared" si="66"/>
        <v>3225</v>
      </c>
      <c r="O56" s="4">
        <f t="shared" si="66"/>
        <v>2231</v>
      </c>
      <c r="P56" s="4">
        <f t="shared" si="66"/>
        <v>0</v>
      </c>
      <c r="Q56" s="4">
        <f t="shared" si="66"/>
        <v>915</v>
      </c>
      <c r="R56" s="4">
        <f t="shared" si="66"/>
        <v>0</v>
      </c>
      <c r="S56" s="4">
        <f t="shared" si="66"/>
        <v>3146</v>
      </c>
      <c r="T56" s="4">
        <f t="shared" si="66"/>
        <v>2249</v>
      </c>
      <c r="U56" s="4">
        <f t="shared" si="66"/>
        <v>0</v>
      </c>
      <c r="V56" s="4">
        <f t="shared" si="66"/>
        <v>963</v>
      </c>
      <c r="W56" s="4">
        <f t="shared" si="66"/>
        <v>0</v>
      </c>
      <c r="X56" s="4">
        <f t="shared" si="66"/>
        <v>3212</v>
      </c>
      <c r="Y56" s="4">
        <f t="shared" si="66"/>
        <v>2244</v>
      </c>
      <c r="Z56" s="4">
        <f t="shared" si="66"/>
        <v>18</v>
      </c>
      <c r="AA56" s="4">
        <f t="shared" si="66"/>
        <v>1008</v>
      </c>
      <c r="AB56" s="4">
        <f t="shared" si="66"/>
        <v>0</v>
      </c>
      <c r="AC56" s="4">
        <f t="shared" si="66"/>
        <v>3252</v>
      </c>
    </row>
    <row r="57" spans="1:29" ht="15">
      <c r="F57" s="4"/>
      <c r="G57" s="4"/>
      <c r="H57" s="4"/>
      <c r="I57" s="4"/>
      <c r="J57" s="3"/>
      <c r="K57" s="5"/>
      <c r="L57" s="3"/>
      <c r="M57" s="5"/>
      <c r="N57" s="3"/>
      <c r="O57" s="3"/>
      <c r="P57" s="5"/>
      <c r="Q57" s="3"/>
      <c r="R57" s="5"/>
      <c r="S57" s="3"/>
      <c r="T57" s="3"/>
      <c r="U57" s="5"/>
      <c r="V57" s="3"/>
      <c r="W57" s="5"/>
      <c r="X57" s="3"/>
      <c r="Y57" s="3"/>
      <c r="Z57" s="5"/>
      <c r="AA57" s="3"/>
      <c r="AB57" s="5"/>
      <c r="AC57" s="3"/>
    </row>
  </sheetData>
  <sheetProtection selectLockedCells="1"/>
  <sortState ref="A1:AD46">
    <sortCondition descending="1" ref="F5:F41"/>
  </sortState>
  <mergeCells count="9">
    <mergeCell ref="A1:F1"/>
    <mergeCell ref="G1:L1"/>
    <mergeCell ref="Y3:AC3"/>
    <mergeCell ref="X1:AC1"/>
    <mergeCell ref="M1:Q1"/>
    <mergeCell ref="R1:W1"/>
    <mergeCell ref="J3:N3"/>
    <mergeCell ref="O3:S3"/>
    <mergeCell ref="T3:X3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99" orientation="landscape" horizontalDpi="4294967293" verticalDpi="300" r:id="rId1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turnaj jedotlivců</vt:lpstr>
    </vt:vector>
  </TitlesOfParts>
  <Company>JH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Kuzelna</cp:lastModifiedBy>
  <cp:lastPrinted>2016-01-30T15:37:13Z</cp:lastPrinted>
  <dcterms:created xsi:type="dcterms:W3CDTF">2010-03-22T13:43:27Z</dcterms:created>
  <dcterms:modified xsi:type="dcterms:W3CDTF">2016-01-30T17:52:56Z</dcterms:modified>
</cp:coreProperties>
</file>